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showInkAnnotation="0" updateLinks="never" codeName="ThisWorkbook" defaultThemeVersion="124226"/>
  <xr:revisionPtr revIDLastSave="0" documentId="13_ncr:1_{6964A2AC-74AC-40C1-A830-F4F8872AD03D}" xr6:coauthVersionLast="47" xr6:coauthVersionMax="47" xr10:uidLastSave="{00000000-0000-0000-0000-000000000000}"/>
  <bookViews>
    <workbookView xWindow="28680" yWindow="-120" windowWidth="29040" windowHeight="15720" tabRatio="869" xr2:uid="{00000000-000D-0000-FFFF-FFFF00000000}"/>
  </bookViews>
  <sheets>
    <sheet name="目次" sheetId="46" r:id="rId1"/>
    <sheet name="補足事項" sheetId="63" r:id="rId2"/>
    <sheet name="1.新規申請書" sheetId="60" r:id="rId3"/>
    <sheet name="プルダウン部品" sheetId="59" state="hidden" r:id="rId4"/>
    <sheet name="2.内容変更_プラン変更_更新申請書" sheetId="62" r:id="rId5"/>
    <sheet name="3.お客様情報変更申請書" sheetId="51" r:id="rId6"/>
    <sheet name="4.解約申請書" sheetId="61" r:id="rId7"/>
    <sheet name="5.単独利用＿ChatLuckクラウド新規申請書" sheetId="56" r:id="rId8"/>
    <sheet name="6.単独利用＿ChatLuckクラウド内容変更_更新申請書" sheetId="57" r:id="rId9"/>
    <sheet name="個人情報保護方針" sheetId="2" r:id="rId10"/>
    <sheet name="更新履歴" sheetId="54" r:id="rId11"/>
  </sheets>
  <definedNames>
    <definedName name="ChatLuck単独利用">プルダウン部品!$G$26:$G$30</definedName>
    <definedName name="_xlnm.Print_Area" localSheetId="2">'1.新規申請書'!$A$1:$M$148</definedName>
    <definedName name="_xlnm.Print_Area" localSheetId="4">'2.内容変更_プラン変更_更新申請書'!$A$1:$M$155</definedName>
    <definedName name="_xlnm.Print_Area" localSheetId="5">'3.お客様情報変更申請書'!$A$1:$M$54</definedName>
    <definedName name="_xlnm.Print_Area" localSheetId="6">'4.解約申請書'!$A$1:$M$75</definedName>
    <definedName name="_xlnm.Print_Area" localSheetId="7">'5.単独利用＿ChatLuckクラウド新規申請書'!$A$1:$M$87</definedName>
    <definedName name="_xlnm.Print_Area" localSheetId="8">'6.単独利用＿ChatLuckクラウド内容変更_更新申請書'!$A$1:$M$78</definedName>
    <definedName name="_xlnm.Print_Area" localSheetId="9">個人情報保護方針!$A$1:$L$70</definedName>
    <definedName name="_xlnm.Print_Area" localSheetId="10">更新履歴!$A$1:$K$56</definedName>
    <definedName name="_xlnm.Print_Area" localSheetId="1">補足事項!$A$1:$I$89</definedName>
    <definedName name="_xlnm.Print_Area" localSheetId="0">目次!$A$1:$I$105</definedName>
    <definedName name="スタンダード">プルダウン部品!$D$26:$D$30</definedName>
    <definedName name="チャットプラス">プルダウン部品!$C$26:$C$30</definedName>
    <definedName name="プランを変更する">プルダウン部品!$C$35:$C$40</definedName>
    <definedName name="プレミアム">プルダウン部品!$F$26:$F$30</definedName>
    <definedName name="ライト">プルダウン部品!$B$26:$B$30</definedName>
    <definedName name="選択してください">プルダウン部品!$A$26</definedName>
    <definedName name="内容変更">プルダウン部品!$B$35:$B$39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6" i="62" l="1"/>
  <c r="J67" i="60"/>
  <c r="G83" i="62"/>
  <c r="F83" i="62"/>
  <c r="G82" i="62"/>
  <c r="F82" i="62"/>
  <c r="K71" i="62"/>
  <c r="E79" i="60"/>
  <c r="E78" i="60"/>
  <c r="E62" i="60"/>
  <c r="K70" i="62"/>
  <c r="L72" i="62"/>
  <c r="G66" i="62"/>
  <c r="J68" i="60"/>
  <c r="J75" i="62"/>
  <c r="F51" i="60"/>
  <c r="J148" i="60"/>
  <c r="J59" i="60"/>
  <c r="J155" i="62"/>
  <c r="J63" i="62"/>
  <c r="K2" i="61" l="1"/>
  <c r="K2" i="51"/>
  <c r="F56" i="62"/>
  <c r="A57" i="62" s="1"/>
  <c r="D52" i="60" a="1"/>
  <c r="D52" i="60" s="1"/>
  <c r="F51" i="62"/>
  <c r="A52" i="62" s="1"/>
  <c r="H52" i="60" a="1"/>
  <c r="H52" i="60" s="1"/>
  <c r="D57" i="62" a="1"/>
  <c r="D57" i="62" s="1"/>
  <c r="D52" i="62" a="1"/>
  <c r="D52" i="62" s="1"/>
  <c r="L57" i="62" a="1"/>
  <c r="L57" i="62" s="1"/>
  <c r="J57" i="62" a="1"/>
  <c r="J57" i="62" s="1"/>
  <c r="L52" i="62" a="1"/>
  <c r="L52" i="62" s="1"/>
  <c r="J52" i="62" a="1"/>
  <c r="J52" i="62" s="1"/>
  <c r="H57" i="62" a="1"/>
  <c r="H57" i="62" s="1"/>
  <c r="H52" i="62" a="1"/>
  <c r="H52" i="62" s="1"/>
  <c r="F57" i="62" a="1"/>
  <c r="F57" i="62" s="1"/>
  <c r="F52" i="62" a="1"/>
  <c r="F52" i="62" s="1"/>
  <c r="F52" i="60" a="1"/>
  <c r="F52" i="60" s="1"/>
  <c r="K2" i="62"/>
  <c r="J52" i="60" a="1"/>
  <c r="J52" i="60" s="1"/>
  <c r="J75" i="61"/>
  <c r="A52" i="60" l="1"/>
  <c r="C57" i="62"/>
  <c r="B52" i="62"/>
  <c r="B57" i="62"/>
  <c r="H71" i="60"/>
  <c r="J66" i="60"/>
  <c r="K2" i="60"/>
  <c r="K2" i="57" l="1"/>
  <c r="K2" i="56"/>
  <c r="M46" i="57"/>
  <c r="M45" i="57"/>
  <c r="J77" i="57"/>
  <c r="J86" i="56"/>
  <c r="J48" i="5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<sst xmlns="http://schemas.openxmlformats.org/spreadsheetml/2006/main" count="1082" uniqueCount="432">
  <si>
    <t>〒</t>
    <phoneticPr fontId="2"/>
  </si>
  <si>
    <t>LK-20111219-02</t>
    <phoneticPr fontId="2"/>
  </si>
  <si>
    <t>選択してください</t>
  </si>
  <si>
    <t>その他</t>
    <rPh sb="2" eb="3">
      <t>タ</t>
    </rPh>
    <phoneticPr fontId="2"/>
  </si>
  <si>
    <t>ご注文No ：　</t>
    <phoneticPr fontId="2"/>
  </si>
  <si>
    <t>ご記入日 ：　</t>
    <phoneticPr fontId="2"/>
  </si>
  <si>
    <t>　  　　年　　月　　日</t>
    <phoneticPr fontId="2"/>
  </si>
  <si>
    <t>※ネオジャパンへ発注されるパートナー様のご注文番号を記載ください。</t>
    <rPh sb="8" eb="10">
      <t>ハッチュウ</t>
    </rPh>
    <rPh sb="18" eb="19">
      <t>サマ</t>
    </rPh>
    <rPh sb="21" eb="23">
      <t>チュウモン</t>
    </rPh>
    <rPh sb="23" eb="25">
      <t>バンゴウ</t>
    </rPh>
    <rPh sb="26" eb="28">
      <t>キサイ</t>
    </rPh>
    <phoneticPr fontId="2"/>
  </si>
  <si>
    <t>様向</t>
    <phoneticPr fontId="2"/>
  </si>
  <si>
    <t>選択してください</t>
    <rPh sb="0" eb="2">
      <t>センタク</t>
    </rPh>
    <phoneticPr fontId="2"/>
  </si>
  <si>
    <t>選択してください</t>
    <phoneticPr fontId="2"/>
  </si>
  <si>
    <t>１．エンドユーザー様情報 　　※実際に製品をご使用になるお客様情報　</t>
    <phoneticPr fontId="2"/>
  </si>
  <si>
    <t>フリガナ</t>
    <phoneticPr fontId="2"/>
  </si>
  <si>
    <r>
      <t xml:space="preserve">会社名
</t>
    </r>
    <r>
      <rPr>
        <b/>
        <sz val="14"/>
        <color indexed="10"/>
        <rFont val="ＭＳ Ｐゴシック"/>
        <family val="3"/>
        <charset val="128"/>
      </rPr>
      <t>（必須）</t>
    </r>
    <rPh sb="0" eb="3">
      <t>カイシャメイ</t>
    </rPh>
    <phoneticPr fontId="2"/>
  </si>
  <si>
    <r>
      <t xml:space="preserve">ご住所
</t>
    </r>
    <r>
      <rPr>
        <b/>
        <sz val="14"/>
        <color indexed="10"/>
        <rFont val="ＭＳ Ｐゴシック"/>
        <family val="3"/>
        <charset val="128"/>
      </rPr>
      <t>（必須）</t>
    </r>
    <rPh sb="1" eb="3">
      <t>ジュウショ</t>
    </rPh>
    <phoneticPr fontId="2"/>
  </si>
  <si>
    <r>
      <t xml:space="preserve">代表者名
</t>
    </r>
    <r>
      <rPr>
        <b/>
        <sz val="12"/>
        <color indexed="10"/>
        <rFont val="ＭＳ Ｐゴシック"/>
        <family val="3"/>
        <charset val="128"/>
      </rPr>
      <t>（必須）</t>
    </r>
    <rPh sb="0" eb="2">
      <t>ダイヒョウ</t>
    </rPh>
    <rPh sb="2" eb="3">
      <t>シャ</t>
    </rPh>
    <rPh sb="3" eb="4">
      <t>メイ</t>
    </rPh>
    <phoneticPr fontId="2"/>
  </si>
  <si>
    <t xml:space="preserve">ご担当者
（連絡先）
</t>
    <rPh sb="1" eb="4">
      <t>タントウシャ</t>
    </rPh>
    <rPh sb="6" eb="8">
      <t>レンラク</t>
    </rPh>
    <rPh sb="8" eb="9">
      <t>サキ</t>
    </rPh>
    <phoneticPr fontId="2"/>
  </si>
  <si>
    <r>
      <t xml:space="preserve">部署名
</t>
    </r>
    <r>
      <rPr>
        <b/>
        <sz val="11"/>
        <color indexed="10"/>
        <rFont val="ＭＳ Ｐゴシック"/>
        <family val="3"/>
        <charset val="128"/>
      </rPr>
      <t>（必須）</t>
    </r>
    <rPh sb="0" eb="2">
      <t>ブショ</t>
    </rPh>
    <rPh sb="2" eb="3">
      <t>メイ</t>
    </rPh>
    <phoneticPr fontId="2"/>
  </si>
  <si>
    <r>
      <rPr>
        <b/>
        <sz val="9"/>
        <rFont val="ＭＳ Ｐゴシック"/>
        <family val="3"/>
        <charset val="128"/>
      </rPr>
      <t>ご担当者名</t>
    </r>
    <r>
      <rPr>
        <b/>
        <sz val="10"/>
        <rFont val="ＭＳ Ｐゴシック"/>
        <family val="3"/>
        <charset val="128"/>
      </rPr>
      <t xml:space="preserve">
</t>
    </r>
    <r>
      <rPr>
        <b/>
        <sz val="10"/>
        <color indexed="10"/>
        <rFont val="ＭＳ Ｐゴシック"/>
        <family val="3"/>
        <charset val="128"/>
      </rPr>
      <t>（必須）</t>
    </r>
    <rPh sb="1" eb="4">
      <t>タントウシャ</t>
    </rPh>
    <rPh sb="4" eb="5">
      <t>メイ</t>
    </rPh>
    <phoneticPr fontId="2"/>
  </si>
  <si>
    <r>
      <t xml:space="preserve">メール
アドレス
</t>
    </r>
    <r>
      <rPr>
        <b/>
        <sz val="10"/>
        <color indexed="10"/>
        <rFont val="ＭＳ Ｐゴシック"/>
        <family val="3"/>
        <charset val="128"/>
      </rPr>
      <t>（必須）</t>
    </r>
    <phoneticPr fontId="2"/>
  </si>
  <si>
    <r>
      <t xml:space="preserve">電話番号
</t>
    </r>
    <r>
      <rPr>
        <b/>
        <sz val="10"/>
        <color indexed="10"/>
        <rFont val="ＭＳ Ｐゴシック"/>
        <family val="3"/>
        <charset val="128"/>
      </rPr>
      <t>（必須）</t>
    </r>
    <rPh sb="0" eb="2">
      <t>デンワ</t>
    </rPh>
    <rPh sb="2" eb="4">
      <t>バンゴウ</t>
    </rPh>
    <phoneticPr fontId="2"/>
  </si>
  <si>
    <t>ＦＡＸ番号</t>
    <rPh sb="3" eb="5">
      <t>バンゴウ</t>
    </rPh>
    <phoneticPr fontId="2"/>
  </si>
  <si>
    <t/>
  </si>
  <si>
    <t>２．エンドユーザ様へ販売されるパートナー様情報</t>
    <phoneticPr fontId="2"/>
  </si>
  <si>
    <r>
      <t xml:space="preserve">部署名
</t>
    </r>
    <r>
      <rPr>
        <b/>
        <sz val="10"/>
        <color indexed="10"/>
        <rFont val="ＭＳ Ｐゴシック"/>
        <family val="3"/>
        <charset val="128"/>
      </rPr>
      <t>（必須）</t>
    </r>
    <rPh sb="0" eb="2">
      <t>ブショ</t>
    </rPh>
    <rPh sb="2" eb="3">
      <t>メイ</t>
    </rPh>
    <phoneticPr fontId="2"/>
  </si>
  <si>
    <r>
      <t>開通案内先</t>
    </r>
    <r>
      <rPr>
        <sz val="16"/>
        <color rgb="FFFF0000"/>
        <rFont val="ＭＳ Ｐゴシック"/>
        <family val="3"/>
        <charset val="128"/>
      </rPr>
      <t>（必須）</t>
    </r>
    <rPh sb="0" eb="2">
      <t>カイツウ</t>
    </rPh>
    <rPh sb="2" eb="4">
      <t>アンナイ</t>
    </rPh>
    <rPh sb="4" eb="5">
      <t>サキ</t>
    </rPh>
    <phoneticPr fontId="2"/>
  </si>
  <si>
    <t>お試し環境のURL
※移行希望の場合</t>
    <rPh sb="1" eb="2">
      <t>タメ</t>
    </rPh>
    <rPh sb="3" eb="5">
      <t>カンキョウ</t>
    </rPh>
    <rPh sb="11" eb="13">
      <t>イコウ</t>
    </rPh>
    <rPh sb="13" eb="15">
      <t>キボウ</t>
    </rPh>
    <rPh sb="16" eb="18">
      <t>バアイ</t>
    </rPh>
    <phoneticPr fontId="2"/>
  </si>
  <si>
    <t>※無料トライアル期間満了となるとデータ移行はできません。トライアル期間満了の5営業日前までに正式手続きをお願いします。</t>
    <phoneticPr fontId="2"/>
  </si>
  <si>
    <t>No</t>
    <phoneticPr fontId="2"/>
  </si>
  <si>
    <t>商品名</t>
    <rPh sb="0" eb="3">
      <t>ショウヒンメイ</t>
    </rPh>
    <phoneticPr fontId="2"/>
  </si>
  <si>
    <t>数量</t>
    <rPh sb="0" eb="2">
      <t>スウリョウ</t>
    </rPh>
    <phoneticPr fontId="2"/>
  </si>
  <si>
    <t>未選択</t>
    <rPh sb="0" eb="3">
      <t>ミセンタク</t>
    </rPh>
    <phoneticPr fontId="2"/>
  </si>
  <si>
    <t>ID</t>
    <phoneticPr fontId="2"/>
  </si>
  <si>
    <t>パスワード</t>
    <phoneticPr fontId="2"/>
  </si>
  <si>
    <t>＠</t>
    <phoneticPr fontId="2"/>
  </si>
  <si>
    <t>■備考欄</t>
    <phoneticPr fontId="2"/>
  </si>
  <si>
    <t>ご記入頂きました本申請書につきましては、お申込み手続きされるパートナー様へご提出下さい。</t>
    <rPh sb="9" eb="12">
      <t>シンセイショ</t>
    </rPh>
    <rPh sb="21" eb="23">
      <t>モウシコ</t>
    </rPh>
    <rPh sb="24" eb="26">
      <t>テツヅ</t>
    </rPh>
    <rPh sb="35" eb="36">
      <t>サマ</t>
    </rPh>
    <phoneticPr fontId="2"/>
  </si>
  <si>
    <t>個人情報の取扱いについては、別途「個人情報保護方針」をご覧下さい</t>
  </si>
  <si>
    <t>A</t>
    <phoneticPr fontId="2"/>
  </si>
  <si>
    <t>未選択</t>
  </si>
  <si>
    <t>.chatluck.net</t>
    <phoneticPr fontId="2"/>
  </si>
  <si>
    <t>※本申請書はExcel形式のままパートナー様へ送付ください。</t>
    <rPh sb="1" eb="2">
      <t>ホン</t>
    </rPh>
    <rPh sb="2" eb="5">
      <t>シンセイショ</t>
    </rPh>
    <rPh sb="11" eb="13">
      <t>ケイシキ</t>
    </rPh>
    <rPh sb="21" eb="22">
      <t>サマ</t>
    </rPh>
    <rPh sb="23" eb="25">
      <t>ソウフ</t>
    </rPh>
    <phoneticPr fontId="2"/>
  </si>
  <si>
    <t>変更なし</t>
  </si>
  <si>
    <t>個人情報保護方針</t>
  </si>
  <si>
    <t>ネオジャパン申請書</t>
    <rPh sb="6" eb="9">
      <t>シンセイショ</t>
    </rPh>
    <phoneticPr fontId="2"/>
  </si>
  <si>
    <t>＜個人情報保護方針＞</t>
    <rPh sb="1" eb="3">
      <t>コジン</t>
    </rPh>
    <rPh sb="3" eb="5">
      <t>ジョウホウ</t>
    </rPh>
    <rPh sb="5" eb="7">
      <t>ホゴ</t>
    </rPh>
    <rPh sb="7" eb="9">
      <t>ホウシン</t>
    </rPh>
    <phoneticPr fontId="2"/>
  </si>
  <si>
    <t>年</t>
    <rPh sb="0" eb="1">
      <t>ネン</t>
    </rPh>
    <phoneticPr fontId="2"/>
  </si>
  <si>
    <t>※解約希望月末日の1ヶ月前までに解約申請書をお送りください。
※1ヶ月未満の場合は、翌月末日に解約となります。</t>
    <rPh sb="18" eb="21">
      <t>シンセイショ</t>
    </rPh>
    <phoneticPr fontId="2"/>
  </si>
  <si>
    <r>
      <t xml:space="preserve">解約希望月
</t>
    </r>
    <r>
      <rPr>
        <sz val="16"/>
        <color rgb="FFFF0000"/>
        <rFont val="ＭＳ Ｐゴシック"/>
        <family val="3"/>
        <charset val="128"/>
      </rPr>
      <t>（必須）</t>
    </r>
    <rPh sb="0" eb="2">
      <t>カイヤク</t>
    </rPh>
    <rPh sb="2" eb="4">
      <t>キボウ</t>
    </rPh>
    <rPh sb="4" eb="5">
      <t>ツキ</t>
    </rPh>
    <phoneticPr fontId="2"/>
  </si>
  <si>
    <r>
      <t xml:space="preserve">解約同意
</t>
    </r>
    <r>
      <rPr>
        <sz val="16"/>
        <color rgb="FFFF0000"/>
        <rFont val="ＭＳ Ｐゴシック"/>
        <family val="3"/>
        <charset val="128"/>
      </rPr>
      <t>（必須）</t>
    </r>
    <rPh sb="0" eb="2">
      <t>カイヤク</t>
    </rPh>
    <rPh sb="2" eb="4">
      <t>ドウイ</t>
    </rPh>
    <rPh sb="4" eb="5">
      <t>モチヅキ</t>
    </rPh>
    <phoneticPr fontId="2"/>
  </si>
  <si>
    <t>　　Q１.解約される理由について、下記該当する理由をお選びください。</t>
    <rPh sb="5" eb="7">
      <t>カイヤク</t>
    </rPh>
    <rPh sb="10" eb="12">
      <t>リユウ</t>
    </rPh>
    <rPh sb="17" eb="19">
      <t>カキ</t>
    </rPh>
    <rPh sb="19" eb="21">
      <t>ガイトウ</t>
    </rPh>
    <rPh sb="23" eb="25">
      <t>リユウ</t>
    </rPh>
    <rPh sb="27" eb="28">
      <t>エラ</t>
    </rPh>
    <phoneticPr fontId="2"/>
  </si>
  <si>
    <t>□</t>
  </si>
  <si>
    <t>１．エンドユーザー様情報 　　※実際に製品をご使用になるお客様情報　</t>
    <phoneticPr fontId="2"/>
  </si>
  <si>
    <r>
      <t xml:space="preserve">代表者名
</t>
    </r>
    <r>
      <rPr>
        <b/>
        <sz val="12"/>
        <color indexed="10"/>
        <rFont val="ＭＳ Ｐゴシック"/>
        <family val="3"/>
        <charset val="128"/>
      </rPr>
      <t xml:space="preserve">（必須）
</t>
    </r>
    <r>
      <rPr>
        <b/>
        <sz val="14"/>
        <rFont val="ＭＳ Ｐゴシック"/>
        <family val="3"/>
        <charset val="128"/>
      </rPr>
      <t>変更</t>
    </r>
    <rPh sb="0" eb="2">
      <t>ダイヒョウ</t>
    </rPh>
    <rPh sb="2" eb="3">
      <t>シャ</t>
    </rPh>
    <rPh sb="3" eb="4">
      <t>メイ</t>
    </rPh>
    <rPh sb="10" eb="12">
      <t>ヘンコウ</t>
    </rPh>
    <phoneticPr fontId="2"/>
  </si>
  <si>
    <r>
      <t xml:space="preserve">ご住所
</t>
    </r>
    <r>
      <rPr>
        <b/>
        <sz val="14"/>
        <color indexed="10"/>
        <rFont val="ＭＳ Ｐゴシック"/>
        <family val="3"/>
        <charset val="128"/>
      </rPr>
      <t xml:space="preserve">（必須）
</t>
    </r>
    <r>
      <rPr>
        <b/>
        <sz val="14"/>
        <rFont val="ＭＳ Ｐゴシック"/>
        <family val="3"/>
        <charset val="128"/>
      </rPr>
      <t>変更</t>
    </r>
    <rPh sb="1" eb="3">
      <t>ジュウショ</t>
    </rPh>
    <rPh sb="9" eb="11">
      <t>ヘンコウ</t>
    </rPh>
    <phoneticPr fontId="2"/>
  </si>
  <si>
    <t>ＦＡＸ番号
　変更</t>
    <rPh sb="3" eb="5">
      <t>バンゴウ</t>
    </rPh>
    <rPh sb="7" eb="9">
      <t>ヘンコウ</t>
    </rPh>
    <phoneticPr fontId="2"/>
  </si>
  <si>
    <t>更新履歴</t>
    <rPh sb="0" eb="2">
      <t>コウシン</t>
    </rPh>
    <rPh sb="2" eb="4">
      <t>リレキ</t>
    </rPh>
    <phoneticPr fontId="2"/>
  </si>
  <si>
    <t>desknet's クラウド メールサービス(BL)自動返信初期 商品の停止</t>
    <rPh sb="33" eb="35">
      <t>ショウヒン</t>
    </rPh>
    <rPh sb="36" eb="38">
      <t>テイシ</t>
    </rPh>
    <phoneticPr fontId="2"/>
  </si>
  <si>
    <t>desknet'sNEO ウェブ会議オプション商品・サービスの追加</t>
    <rPh sb="16" eb="18">
      <t>カイギ</t>
    </rPh>
    <rPh sb="23" eb="25">
      <t>ショウヒン</t>
    </rPh>
    <rPh sb="31" eb="33">
      <t>ツイカ</t>
    </rPh>
    <phoneticPr fontId="2"/>
  </si>
  <si>
    <t>＜更新履歴＞</t>
    <rPh sb="1" eb="3">
      <t>コウシン</t>
    </rPh>
    <rPh sb="3" eb="5">
      <t>リレキ</t>
    </rPh>
    <phoneticPr fontId="2"/>
  </si>
  <si>
    <t>　本申請書の更新履歴を記載しております。</t>
    <rPh sb="1" eb="2">
      <t>ホン</t>
    </rPh>
    <rPh sb="2" eb="5">
      <t>シンセイショ</t>
    </rPh>
    <rPh sb="6" eb="8">
      <t>コウシン</t>
    </rPh>
    <rPh sb="8" eb="10">
      <t>リレキ</t>
    </rPh>
    <rPh sb="11" eb="13">
      <t>キサイ</t>
    </rPh>
    <phoneticPr fontId="2"/>
  </si>
  <si>
    <t>desknet's クラウド NEO クライアント認証1デバイス 商品の追加</t>
    <rPh sb="25" eb="27">
      <t>ニンショウ</t>
    </rPh>
    <rPh sb="33" eb="35">
      <t>ショウヒン</t>
    </rPh>
    <rPh sb="36" eb="38">
      <t>ツイカ</t>
    </rPh>
    <phoneticPr fontId="2"/>
  </si>
  <si>
    <t>desknet's クラウド クライアント認証1デバイス 商品の新規申込み停止</t>
    <rPh sb="21" eb="23">
      <t>ニンショウ</t>
    </rPh>
    <rPh sb="29" eb="31">
      <t>ショウヒン</t>
    </rPh>
    <rPh sb="32" eb="34">
      <t>シンキ</t>
    </rPh>
    <rPh sb="34" eb="36">
      <t>モウシコ</t>
    </rPh>
    <rPh sb="37" eb="39">
      <t>テイシ</t>
    </rPh>
    <phoneticPr fontId="2"/>
  </si>
  <si>
    <t>desknet's クラウド クライアント認証IP設定オプション 商品の新規申込み停止</t>
    <rPh sb="21" eb="23">
      <t>ニンショウ</t>
    </rPh>
    <rPh sb="25" eb="27">
      <t>セッテイ</t>
    </rPh>
    <rPh sb="33" eb="35">
      <t>ショウヒン</t>
    </rPh>
    <rPh sb="36" eb="38">
      <t>シンキ</t>
    </rPh>
    <rPh sb="38" eb="40">
      <t>モウシコ</t>
    </rPh>
    <rPh sb="41" eb="43">
      <t>テイシ</t>
    </rPh>
    <phoneticPr fontId="2"/>
  </si>
  <si>
    <t>CLOUZA 有休管理+申請承認オプション 商品の追加</t>
    <phoneticPr fontId="2"/>
  </si>
  <si>
    <t>　　・製品購入申込み等々に対する当社からの返信・送付</t>
    <phoneticPr fontId="2"/>
  </si>
  <si>
    <t>　　・当社からの製品情報（新製品やバージョンアップなど）、キャンペーン情報、セミナー情報などのご案内の</t>
    <phoneticPr fontId="2"/>
  </si>
  <si>
    <t>　当社製品およびサービスのご利用に際し、下記に記載する目的でお客様より個人情報をご提供いただきます。</t>
    <rPh sb="1" eb="3">
      <t>トウシャ</t>
    </rPh>
    <rPh sb="3" eb="5">
      <t>セイヒン</t>
    </rPh>
    <rPh sb="14" eb="16">
      <t>リヨウ</t>
    </rPh>
    <rPh sb="17" eb="18">
      <t>サイ</t>
    </rPh>
    <rPh sb="32" eb="33">
      <t>サマ</t>
    </rPh>
    <phoneticPr fontId="2"/>
  </si>
  <si>
    <t>　　　ダイレクトメール（電子メールを含む）の送付または郵送、製品に関するその他の情報提供など</t>
    <rPh sb="27" eb="29">
      <t>ユウソウ</t>
    </rPh>
    <phoneticPr fontId="2"/>
  </si>
  <si>
    <t>　　・サービスと製品開発のための統計用データとしての利用</t>
    <phoneticPr fontId="2"/>
  </si>
  <si>
    <t>　個人情報の取り扱いに関して記載しておりますシートもしくは下記リンクよりご確認ください。</t>
    <rPh sb="1" eb="3">
      <t>コジン</t>
    </rPh>
    <rPh sb="3" eb="5">
      <t>ジョウホウ</t>
    </rPh>
    <rPh sb="6" eb="7">
      <t>ト</t>
    </rPh>
    <rPh sb="8" eb="9">
      <t>アツカ</t>
    </rPh>
    <rPh sb="11" eb="12">
      <t>カン</t>
    </rPh>
    <rPh sb="14" eb="16">
      <t>キサイ</t>
    </rPh>
    <rPh sb="29" eb="31">
      <t>カキ</t>
    </rPh>
    <rPh sb="37" eb="39">
      <t>カクニン</t>
    </rPh>
    <phoneticPr fontId="2"/>
  </si>
  <si>
    <r>
      <t xml:space="preserve">ご希望サブドメイン
</t>
    </r>
    <r>
      <rPr>
        <sz val="16"/>
        <color rgb="FFFF0000"/>
        <rFont val="ＭＳ Ｐゴシック"/>
        <family val="3"/>
        <charset val="128"/>
      </rPr>
      <t>（必須）
（半角16文字以下）</t>
    </r>
    <rPh sb="1" eb="3">
      <t>キボウ</t>
    </rPh>
    <rPh sb="16" eb="18">
      <t>ハンカク</t>
    </rPh>
    <rPh sb="20" eb="22">
      <t>モジ</t>
    </rPh>
    <rPh sb="22" eb="24">
      <t>イカ</t>
    </rPh>
    <phoneticPr fontId="2"/>
  </si>
  <si>
    <t>desknet's クラウドメールサービス(CYBERMAILΣ) 商品の追加</t>
    <rPh sb="34" eb="36">
      <t>ショウヒン</t>
    </rPh>
    <rPh sb="37" eb="39">
      <t>ツイカ</t>
    </rPh>
    <phoneticPr fontId="2"/>
  </si>
  <si>
    <t>desknet's クラウドライセンス持込型 商品の新規申込み停止</t>
    <rPh sb="19" eb="21">
      <t>モチコミ</t>
    </rPh>
    <rPh sb="21" eb="22">
      <t>ガタ</t>
    </rPh>
    <rPh sb="23" eb="25">
      <t>ショウヒン</t>
    </rPh>
    <phoneticPr fontId="2"/>
  </si>
  <si>
    <t>desknet's クラウドメールサービス(CYBERMAILΣ) 商品の追加および廃止</t>
    <rPh sb="34" eb="36">
      <t>ショウヒン</t>
    </rPh>
    <rPh sb="37" eb="39">
      <t>ツイカ</t>
    </rPh>
    <rPh sb="42" eb="44">
      <t>ハイシ</t>
    </rPh>
    <phoneticPr fontId="2"/>
  </si>
  <si>
    <t>desknet's クラウド ライセンス持込型プランサービス終了に伴う乗換申請書の追加</t>
    <rPh sb="20" eb="22">
      <t>モチコミ</t>
    </rPh>
    <rPh sb="22" eb="23">
      <t>ガタ</t>
    </rPh>
    <rPh sb="30" eb="32">
      <t>シュウリョウ</t>
    </rPh>
    <rPh sb="33" eb="34">
      <t>トモナ</t>
    </rPh>
    <rPh sb="35" eb="37">
      <t>ノリカエ</t>
    </rPh>
    <rPh sb="37" eb="40">
      <t>シンセイショ</t>
    </rPh>
    <rPh sb="41" eb="43">
      <t>ツイカ</t>
    </rPh>
    <phoneticPr fontId="2"/>
  </si>
  <si>
    <t>申請書PDF作成サイト オープンのためライセンスおよび役務依頼シートの廃止</t>
    <rPh sb="0" eb="3">
      <t>シンセイショ</t>
    </rPh>
    <rPh sb="6" eb="8">
      <t>サクセイ</t>
    </rPh>
    <rPh sb="27" eb="29">
      <t>エキム</t>
    </rPh>
    <rPh sb="29" eb="31">
      <t>イライ</t>
    </rPh>
    <rPh sb="35" eb="37">
      <t>ハイシ</t>
    </rPh>
    <phoneticPr fontId="2"/>
  </si>
  <si>
    <t>CYBERMAILΣ メールアーカイブ&amp;監査機能（7年保存）の月次・年次プランを型番に追加</t>
    <rPh sb="31" eb="33">
      <t>ゲツジ</t>
    </rPh>
    <rPh sb="34" eb="36">
      <t>ネンジ</t>
    </rPh>
    <rPh sb="40" eb="42">
      <t>カタバン</t>
    </rPh>
    <rPh sb="43" eb="45">
      <t>ツイカ</t>
    </rPh>
    <phoneticPr fontId="2"/>
  </si>
  <si>
    <t>年額途中追加の型番新設に伴い、フォーマットの修正</t>
    <rPh sb="0" eb="2">
      <t>ネンガク</t>
    </rPh>
    <rPh sb="2" eb="4">
      <t>トチュウ</t>
    </rPh>
    <rPh sb="4" eb="6">
      <t>ツイカ</t>
    </rPh>
    <rPh sb="7" eb="9">
      <t>カタバン</t>
    </rPh>
    <rPh sb="9" eb="11">
      <t>シンセツ</t>
    </rPh>
    <rPh sb="12" eb="13">
      <t>トモナ</t>
    </rPh>
    <rPh sb="22" eb="24">
      <t>シュウセイ</t>
    </rPh>
    <phoneticPr fontId="2"/>
  </si>
  <si>
    <t>https://</t>
    <phoneticPr fontId="2"/>
  </si>
  <si>
    <t>ChatLuckクラウド 1US</t>
  </si>
  <si>
    <t>ChatLuckクラウド ディスク増設</t>
  </si>
  <si>
    <r>
      <t>開通希望日</t>
    </r>
    <r>
      <rPr>
        <sz val="16"/>
        <color rgb="FFFF0000"/>
        <rFont val="ＭＳ Ｐゴシック"/>
        <family val="3"/>
        <charset val="128"/>
      </rPr>
      <t>（必須）</t>
    </r>
    <rPh sb="0" eb="2">
      <t>カイツウ</t>
    </rPh>
    <rPh sb="2" eb="5">
      <t>キボウビ</t>
    </rPh>
    <phoneticPr fontId="2"/>
  </si>
  <si>
    <t>日付指定の場合</t>
    <rPh sb="0" eb="4">
      <t>ヒヅケシテイ</t>
    </rPh>
    <rPh sb="5" eb="7">
      <t>バアイ</t>
    </rPh>
    <phoneticPr fontId="2"/>
  </si>
  <si>
    <t>３．サービス明細</t>
    <rPh sb="6" eb="8">
      <t>メイサイ</t>
    </rPh>
    <phoneticPr fontId="2"/>
  </si>
  <si>
    <t>申込フラグ</t>
    <rPh sb="0" eb="2">
      <t>モウシコミ</t>
    </rPh>
    <phoneticPr fontId="2"/>
  </si>
  <si>
    <t>登録可能な固定IPアドレスは、50IPアドレスまでとなります。
※記入例：  特定のIPアドレスからの接続を許可する：192.0.2.201　特定のネットワークからの接続を許可する：192.0.2.0/24</t>
    <rPh sb="5" eb="7">
      <t>コテイ</t>
    </rPh>
    <phoneticPr fontId="2"/>
  </si>
  <si>
    <r>
      <t>お客様番号</t>
    </r>
    <r>
      <rPr>
        <sz val="16"/>
        <color rgb="FFFF0000"/>
        <rFont val="ＭＳ Ｐゴシック"/>
        <family val="3"/>
        <charset val="128"/>
      </rPr>
      <t>（必須）</t>
    </r>
    <rPh sb="1" eb="3">
      <t>キャクサマ</t>
    </rPh>
    <rPh sb="3" eb="5">
      <t>バンゴウ</t>
    </rPh>
    <phoneticPr fontId="2"/>
  </si>
  <si>
    <t>対象サービス</t>
    <rPh sb="0" eb="2">
      <t>タイショウ</t>
    </rPh>
    <phoneticPr fontId="2"/>
  </si>
  <si>
    <t>　　　https://www.desknets.com/neo/pdf/NEO_Options_Combination.pdf</t>
    <phoneticPr fontId="2"/>
  </si>
  <si>
    <t>※お客様番号は、開通メールに記載がございます。</t>
    <rPh sb="2" eb="3">
      <t>キャク</t>
    </rPh>
    <rPh sb="3" eb="4">
      <t>サマ</t>
    </rPh>
    <rPh sb="4" eb="6">
      <t>バンゴウ</t>
    </rPh>
    <rPh sb="8" eb="10">
      <t>カイツウ</t>
    </rPh>
    <rPh sb="14" eb="16">
      <t>キサイ</t>
    </rPh>
    <phoneticPr fontId="2"/>
  </si>
  <si>
    <r>
      <t>クラウドお試し環境を
本番環境へ移行</t>
    </r>
    <r>
      <rPr>
        <sz val="14"/>
        <color rgb="FFFF0000"/>
        <rFont val="ＭＳ Ｐゴシック"/>
        <family val="3"/>
        <charset val="128"/>
      </rPr>
      <t>（必須）</t>
    </r>
    <rPh sb="5" eb="6">
      <t>タメ</t>
    </rPh>
    <rPh sb="7" eb="9">
      <t>カンキョウ</t>
    </rPh>
    <rPh sb="11" eb="13">
      <t>ホンバン</t>
    </rPh>
    <rPh sb="13" eb="15">
      <t>カンキョウ</t>
    </rPh>
    <rPh sb="16" eb="18">
      <t>イコウ</t>
    </rPh>
    <phoneticPr fontId="2"/>
  </si>
  <si>
    <t>設定しない</t>
  </si>
  <si>
    <r>
      <rPr>
        <sz val="16"/>
        <rFont val="ＭＳ Ｐゴシック"/>
        <family val="3"/>
        <charset val="128"/>
      </rPr>
      <t>ご契約種別</t>
    </r>
    <r>
      <rPr>
        <sz val="16"/>
        <color rgb="FFFF0000"/>
        <rFont val="ＭＳ Ｐゴシック"/>
        <family val="3"/>
        <charset val="128"/>
      </rPr>
      <t>（必須）</t>
    </r>
    <rPh sb="1" eb="3">
      <t>ケイヤク</t>
    </rPh>
    <rPh sb="3" eb="5">
      <t>シュベツ</t>
    </rPh>
    <phoneticPr fontId="2"/>
  </si>
  <si>
    <t>※ご記入頂くサブドメインにて環境構築を行います。サブドメインが「neojapan」の場合、接続URLは下記となります。
　　例．https://neojapan.chatluck.com/・・・・
※ご希望のサブドメイン名を3つご記入ください。サービスにアクセスするためのURLの一部となります。（chatluck.netは固定です。）
※半角英数字および半角ハイフンでご入力ください。文字数は半角16文字までとなります。
※先頭、末尾に半角ハイフンは利用できません。半角アンダースコアの使用はできません。</t>
    <phoneticPr fontId="2"/>
  </si>
  <si>
    <t>４．セキュリティオプション設定情報</t>
    <rPh sb="13" eb="15">
      <t>セッテイ</t>
    </rPh>
    <rPh sb="15" eb="17">
      <t>ジョウホウ</t>
    </rPh>
    <phoneticPr fontId="2"/>
  </si>
  <si>
    <t>月末</t>
    <rPh sb="0" eb="1">
      <t>ガツ</t>
    </rPh>
    <rPh sb="1" eb="2">
      <t>マツ</t>
    </rPh>
    <phoneticPr fontId="2"/>
  </si>
  <si>
    <t>申込む</t>
  </si>
  <si>
    <t>ご契約種別変更</t>
    <rPh sb="1" eb="3">
      <t>ケイヤク</t>
    </rPh>
    <rPh sb="3" eb="5">
      <t>シュベツ</t>
    </rPh>
    <rPh sb="5" eb="7">
      <t>ヘンコウ</t>
    </rPh>
    <phoneticPr fontId="2"/>
  </si>
  <si>
    <r>
      <t>申請区分</t>
    </r>
    <r>
      <rPr>
        <sz val="16"/>
        <color rgb="FFFF0000"/>
        <rFont val="ＭＳ Ｐゴシック"/>
        <family val="3"/>
        <charset val="128"/>
      </rPr>
      <t>（必須）</t>
    </r>
    <rPh sb="0" eb="4">
      <t>シンセイクブン</t>
    </rPh>
    <phoneticPr fontId="2"/>
  </si>
  <si>
    <t>IPアドレスの設定内容</t>
    <rPh sb="7" eb="9">
      <t>セッテイ</t>
    </rPh>
    <rPh sb="9" eb="11">
      <t>ナイヨウ</t>
    </rPh>
    <phoneticPr fontId="2"/>
  </si>
  <si>
    <t>ID/パスワードは半角英数字でご記入ください。</t>
    <rPh sb="16" eb="18">
      <t>キニュウ</t>
    </rPh>
    <phoneticPr fontId="2"/>
  </si>
  <si>
    <t>未使用/変更なし</t>
  </si>
  <si>
    <t>未使用/設定変更なし</t>
  </si>
  <si>
    <t>第1希望</t>
    <rPh sb="0" eb="1">
      <t>ダイ</t>
    </rPh>
    <rPh sb="2" eb="4">
      <t>キボウ</t>
    </rPh>
    <phoneticPr fontId="2"/>
  </si>
  <si>
    <t>第2希望</t>
    <rPh sb="0" eb="1">
      <t>ダイ</t>
    </rPh>
    <rPh sb="2" eb="4">
      <t>キボウ</t>
    </rPh>
    <phoneticPr fontId="2"/>
  </si>
  <si>
    <t>第3希望</t>
    <rPh sb="0" eb="1">
      <t>ダイ</t>
    </rPh>
    <rPh sb="2" eb="4">
      <t>キボウ</t>
    </rPh>
    <phoneticPr fontId="2"/>
  </si>
  <si>
    <t>　※接続元IPアドレス制限をお申し込みの場合は、固定のグローバルIPのご記入が必須です。</t>
    <rPh sb="20" eb="22">
      <t>バアイ</t>
    </rPh>
    <rPh sb="24" eb="26">
      <t>コテイ</t>
    </rPh>
    <phoneticPr fontId="2"/>
  </si>
  <si>
    <t>変更前数量</t>
    <rPh sb="0" eb="2">
      <t>ヘンコウ</t>
    </rPh>
    <rPh sb="2" eb="3">
      <t>マエ</t>
    </rPh>
    <rPh sb="3" eb="5">
      <t>スウリョウ</t>
    </rPh>
    <phoneticPr fontId="2"/>
  </si>
  <si>
    <t>変更後数量</t>
    <rPh sb="0" eb="2">
      <t>ヘンコウ</t>
    </rPh>
    <rPh sb="2" eb="3">
      <t>ゴ</t>
    </rPh>
    <rPh sb="3" eb="5">
      <t>スウリョウ</t>
    </rPh>
    <phoneticPr fontId="2"/>
  </si>
  <si>
    <t>差分数量</t>
    <rPh sb="0" eb="2">
      <t>サブン</t>
    </rPh>
    <rPh sb="2" eb="4">
      <t>スウリョウ</t>
    </rPh>
    <phoneticPr fontId="2"/>
  </si>
  <si>
    <t>CLOUZAお試し環境からの引き継ぎ</t>
    <phoneticPr fontId="2"/>
  </si>
  <si>
    <t>会社コード
※引継ぎ希望の場合</t>
    <rPh sb="7" eb="9">
      <t>ヒキツ</t>
    </rPh>
    <phoneticPr fontId="2"/>
  </si>
  <si>
    <t>　※セキュリティオプションは、単一選択となります。詳細は、クラウド版オプション組み合わせ対応表をご覧ください。</t>
    <rPh sb="15" eb="17">
      <t>タンイツ</t>
    </rPh>
    <rPh sb="17" eb="19">
      <t>センタク</t>
    </rPh>
    <phoneticPr fontId="2"/>
  </si>
  <si>
    <t>　※CYBERMAILΣをお申込みの場合には、別途初期費用が必要となります。</t>
    <rPh sb="14" eb="16">
      <t>モウシコ</t>
    </rPh>
    <rPh sb="18" eb="20">
      <t>バアイ</t>
    </rPh>
    <rPh sb="23" eb="25">
      <t>ベット</t>
    </rPh>
    <rPh sb="25" eb="29">
      <t>ショキヒヨウ</t>
    </rPh>
    <rPh sb="30" eb="32">
      <t>ヒツヨウ</t>
    </rPh>
    <phoneticPr fontId="2"/>
  </si>
  <si>
    <t>　※CYBERMAILΣをお申込みの場合には、本申請書と合わせてサイバーソリューションズ社専用の申込書のご提出が必要となります。</t>
    <phoneticPr fontId="2"/>
  </si>
  <si>
    <t>ユーザーID</t>
    <phoneticPr fontId="2"/>
  </si>
  <si>
    <r>
      <t>開通案内先</t>
    </r>
    <r>
      <rPr>
        <sz val="16"/>
        <color rgb="FFFF0000"/>
        <rFont val="ＭＳ Ｐゴシック"/>
        <family val="3"/>
        <charset val="128"/>
      </rPr>
      <t>（必須）</t>
    </r>
    <phoneticPr fontId="2"/>
  </si>
  <si>
    <t>５．セキュリティオプション明細（任意）</t>
    <phoneticPr fontId="2"/>
  </si>
  <si>
    <t>情報漏えい対策</t>
    <phoneticPr fontId="2"/>
  </si>
  <si>
    <t>７．メールサービスオプション明細（任意）</t>
    <phoneticPr fontId="2"/>
  </si>
  <si>
    <t>開通希望日</t>
    <rPh sb="0" eb="2">
      <t>カイツウ</t>
    </rPh>
    <rPh sb="2" eb="5">
      <t>キボウビ</t>
    </rPh>
    <phoneticPr fontId="2"/>
  </si>
  <si>
    <t>※設定変更なし場合は、IPアドレスの記入は不要です。
※設定変更する場合は、既に設定されているIPアドレスも含め、すべてを記入してください。</t>
    <phoneticPr fontId="2"/>
  </si>
  <si>
    <t>※変更後の情報として必須項目をご記入ください。（変更箇所のみ提出は不可となります。）</t>
    <rPh sb="1" eb="3">
      <t>ヘンコウ</t>
    </rPh>
    <rPh sb="3" eb="4">
      <t>ゴ</t>
    </rPh>
    <rPh sb="5" eb="7">
      <t>ジョウホウ</t>
    </rPh>
    <rPh sb="10" eb="12">
      <t>ヒッス</t>
    </rPh>
    <rPh sb="12" eb="14">
      <t>コウモク</t>
    </rPh>
    <rPh sb="16" eb="18">
      <t>キニュウ</t>
    </rPh>
    <rPh sb="30" eb="32">
      <t>テイシュツ</t>
    </rPh>
    <rPh sb="33" eb="35">
      <t>フカ</t>
    </rPh>
    <phoneticPr fontId="2"/>
  </si>
  <si>
    <t>desknet'sクラウド 新規申請書</t>
    <phoneticPr fontId="2"/>
  </si>
  <si>
    <t>５．セキュリティオプション＿IPアドレス記入欄</t>
    <phoneticPr fontId="2"/>
  </si>
  <si>
    <r>
      <t>【開通日と課金開始日について】
　以下の通り、</t>
    </r>
    <r>
      <rPr>
        <sz val="9"/>
        <color rgb="FFFF0000"/>
        <rFont val="ＭＳ Ｐゴシック"/>
        <family val="3"/>
        <charset val="128"/>
      </rPr>
      <t>サービス開通日</t>
    </r>
    <r>
      <rPr>
        <sz val="9"/>
        <rFont val="ＭＳ Ｐゴシック"/>
        <family val="3"/>
        <charset val="128"/>
      </rPr>
      <t>に基づいて課金開始日が異なります。
　　　・開通日が1日の場合は、</t>
    </r>
    <r>
      <rPr>
        <sz val="9"/>
        <color rgb="FFFF0000"/>
        <rFont val="ＭＳ Ｐゴシック"/>
        <family val="3"/>
        <charset val="128"/>
      </rPr>
      <t>当月課金</t>
    </r>
    <r>
      <rPr>
        <sz val="9"/>
        <rFont val="ＭＳ Ｐゴシック"/>
        <family val="3"/>
        <charset val="128"/>
      </rPr>
      <t>となります。
　　　・開通日が2日以降の場合は、</t>
    </r>
    <r>
      <rPr>
        <sz val="9"/>
        <color rgb="FFFF0000"/>
        <rFont val="ＭＳ Ｐゴシック"/>
        <family val="3"/>
        <charset val="128"/>
      </rPr>
      <t>翌月課金</t>
    </r>
    <r>
      <rPr>
        <sz val="9"/>
        <rFont val="ＭＳ Ｐゴシック"/>
        <family val="3"/>
        <charset val="128"/>
      </rPr>
      <t>となります。
【最短について】
　・開通日は、平日日中（個別の休日作業を除く）となります。ネオジャパンにて受理後、3営業日を目安とさせていただきます。
　　※お申込み内容に応じて、ご希望に添えない場合がございます。ご了承ください。
【日付指定について】
　・セキュリティオプションやIP設定変更など、ご希望の場合には平日日中（個別の休日作業を除く）でご記入ください。</t>
    </r>
    <rPh sb="175" eb="177">
      <t>モウシコ</t>
    </rPh>
    <rPh sb="178" eb="180">
      <t>ナイヨウ</t>
    </rPh>
    <rPh sb="181" eb="182">
      <t>オウ</t>
    </rPh>
    <rPh sb="212" eb="214">
      <t>ヒヅケ</t>
    </rPh>
    <rPh sb="214" eb="216">
      <t>シテイ</t>
    </rPh>
    <rPh sb="238" eb="240">
      <t>セッテイ</t>
    </rPh>
    <rPh sb="240" eb="242">
      <t>ヘンコウ</t>
    </rPh>
    <rPh sb="246" eb="248">
      <t>キボウ</t>
    </rPh>
    <rPh sb="249" eb="251">
      <t>バアイ</t>
    </rPh>
    <rPh sb="271" eb="273">
      <t>キニュウ</t>
    </rPh>
    <phoneticPr fontId="2"/>
  </si>
  <si>
    <t>※本申請書へご記入後にパートナー様へ送付ください。</t>
    <rPh sb="1" eb="2">
      <t>ホン</t>
    </rPh>
    <rPh sb="2" eb="5">
      <t>シンセイショ</t>
    </rPh>
    <rPh sb="7" eb="9">
      <t>キニュウ</t>
    </rPh>
    <rPh sb="9" eb="10">
      <t>ゴ</t>
    </rPh>
    <rPh sb="16" eb="17">
      <t>サマ</t>
    </rPh>
    <rPh sb="18" eb="20">
      <t>ソウフ</t>
    </rPh>
    <phoneticPr fontId="2"/>
  </si>
  <si>
    <t>・desknet's DBクラウド版、旧クライアント認証の廃止</t>
    <rPh sb="17" eb="18">
      <t>バン</t>
    </rPh>
    <rPh sb="19" eb="20">
      <t>キュウ</t>
    </rPh>
    <rPh sb="26" eb="28">
      <t>ニンショウ</t>
    </rPh>
    <rPh sb="29" eb="31">
      <t>ハイシ</t>
    </rPh>
    <phoneticPr fontId="2"/>
  </si>
  <si>
    <t>・セキュリティオプション、メールサービスオプションのフォーマット修正</t>
    <rPh sb="32" eb="34">
      <t>シュウセイ</t>
    </rPh>
    <phoneticPr fontId="2"/>
  </si>
  <si>
    <t>・解約申請書の押印欄を割愛</t>
    <rPh sb="1" eb="6">
      <t>カイヤクシンセイショ</t>
    </rPh>
    <rPh sb="7" eb="10">
      <t>オウインラン</t>
    </rPh>
    <rPh sb="11" eb="13">
      <t>カツアイ</t>
    </rPh>
    <phoneticPr fontId="2"/>
  </si>
  <si>
    <t>https://www.neo.co.jp/privacy/</t>
    <phoneticPr fontId="2"/>
  </si>
  <si>
    <t>《desknet'sクラウドサービス約款》　　　　　　　　　　　　　　　　　　　　　　</t>
  </si>
  <si>
    <t>《メールサービス／セキュアブラウザ／タイムカード＋CLOUZA等の各種サービス約款は下記サイトにてご確認ください。》</t>
  </si>
  <si>
    <t>https://www.cybersaas.jp/cybermail_sigma/kiyaku.html</t>
  </si>
  <si>
    <t>https://www.desknets.com/cloud/article.pdf</t>
    <phoneticPr fontId="2"/>
  </si>
  <si>
    <t>６．その他（該当する方のみ、ご選択ください。）</t>
    <rPh sb="4" eb="5">
      <t>タ</t>
    </rPh>
    <rPh sb="15" eb="17">
      <t>センタク</t>
    </rPh>
    <phoneticPr fontId="2"/>
  </si>
  <si>
    <r>
      <t>【開通日と課金開始日について】
　以下の通り、</t>
    </r>
    <r>
      <rPr>
        <sz val="9"/>
        <color rgb="FFFF0000"/>
        <rFont val="ＭＳ Ｐゴシック"/>
        <family val="3"/>
        <charset val="128"/>
      </rPr>
      <t>サービス開通日</t>
    </r>
    <r>
      <rPr>
        <sz val="9"/>
        <rFont val="ＭＳ Ｐゴシック"/>
        <family val="3"/>
        <charset val="128"/>
      </rPr>
      <t>に基づいて課金開始日が異なります。
　　　・開通日が1日の場合は、</t>
    </r>
    <r>
      <rPr>
        <sz val="9"/>
        <color rgb="FFFF0000"/>
        <rFont val="ＭＳ Ｐゴシック"/>
        <family val="3"/>
        <charset val="128"/>
      </rPr>
      <t>当月課金</t>
    </r>
    <r>
      <rPr>
        <sz val="9"/>
        <rFont val="ＭＳ Ｐゴシック"/>
        <family val="3"/>
        <charset val="128"/>
      </rPr>
      <t>となります。
　　　・開通日が2日以降の場合は、</t>
    </r>
    <r>
      <rPr>
        <sz val="9"/>
        <color rgb="FFFF0000"/>
        <rFont val="ＭＳ Ｐゴシック"/>
        <family val="3"/>
        <charset val="128"/>
      </rPr>
      <t>翌月課金</t>
    </r>
    <r>
      <rPr>
        <sz val="9"/>
        <rFont val="ＭＳ Ｐゴシック"/>
        <family val="3"/>
        <charset val="128"/>
      </rPr>
      <t>となります。
【最短について】
　・開通日は、平日日中（個別の休日作業を除く）となります。ネオジャパンにて受理後、3営業日を目安とさせていただきます。
　　※オプションなど、お申込み内容に応じて、ご希望に添えない場合がございます。ご了承ください。
【日付指定について】
　・クラウドお試し環境を本番環境へ移行を希望する場合は、トライアル期間満了の5営業日前までに正式手続きをお願いします。（無料トライアル期間を過ぎている場合、移行はできません。）
　・本番環境へ移行する作業日が確定している場合、その日付をご記載ください。（※作業日が未定の場合は、最短をご選択ください。作業可能な範囲で手配させていただきます。）
　・パッケージ版からのデータ移行を実施する場合には、本番作業日の日付をご記載ください。（事前の検証作業や作業費用が必要となります。）</t>
    </r>
    <rPh sb="183" eb="185">
      <t>モウシコ</t>
    </rPh>
    <rPh sb="186" eb="188">
      <t>ナイヨウ</t>
    </rPh>
    <rPh sb="189" eb="190">
      <t>オウ</t>
    </rPh>
    <rPh sb="220" eb="222">
      <t>ヒヅケ</t>
    </rPh>
    <rPh sb="222" eb="224">
      <t>シテイ</t>
    </rPh>
    <rPh sb="250" eb="252">
      <t>キボウ</t>
    </rPh>
    <rPh sb="254" eb="256">
      <t>バアイ</t>
    </rPh>
    <rPh sb="300" eb="301">
      <t>ス</t>
    </rPh>
    <rPh sb="305" eb="307">
      <t>バアイ</t>
    </rPh>
    <rPh sb="318" eb="320">
      <t>サギョウ</t>
    </rPh>
    <rPh sb="320" eb="321">
      <t>ビ</t>
    </rPh>
    <rPh sb="330" eb="333">
      <t>サギョウビ</t>
    </rPh>
    <rPh sb="337" eb="339">
      <t>バアイ</t>
    </rPh>
    <rPh sb="374" eb="376">
      <t>バアイ</t>
    </rPh>
    <rPh sb="409" eb="411">
      <t>サギョウ</t>
    </rPh>
    <rPh sb="411" eb="413">
      <t>ヒヨウ</t>
    </rPh>
    <rPh sb="449" eb="451">
      <t>ケンショウ</t>
    </rPh>
    <phoneticPr fontId="2"/>
  </si>
  <si>
    <t>ChatLuckクラウド ディスク増設（20GB追加）</t>
  </si>
  <si>
    <t>開通案内先</t>
    <rPh sb="0" eb="2">
      <t>カイツウ</t>
    </rPh>
    <rPh sb="2" eb="4">
      <t>アンナイ</t>
    </rPh>
    <rPh sb="4" eb="5">
      <t>サキ</t>
    </rPh>
    <phoneticPr fontId="2"/>
  </si>
  <si>
    <t>CYBERMAILΣ 約款リンク変更</t>
    <rPh sb="11" eb="13">
      <t>ヤッカン</t>
    </rPh>
    <rPh sb="16" eb="18">
      <t>ヘンコウ</t>
    </rPh>
    <phoneticPr fontId="2"/>
  </si>
  <si>
    <t>https://www.cybersolutions.co.jp/admission/admission-CYBERMAIL.pdf</t>
    <phoneticPr fontId="2"/>
  </si>
  <si>
    <t>本申請には下記が含まれておりますので、各シートをご確認ください。</t>
    <rPh sb="0" eb="1">
      <t>ホン</t>
    </rPh>
    <rPh sb="1" eb="3">
      <t>シンセイ</t>
    </rPh>
    <rPh sb="5" eb="7">
      <t>カキ</t>
    </rPh>
    <rPh sb="8" eb="9">
      <t>フク</t>
    </rPh>
    <rPh sb="19" eb="20">
      <t>カク</t>
    </rPh>
    <rPh sb="25" eb="27">
      <t>カクニン</t>
    </rPh>
    <phoneticPr fontId="2"/>
  </si>
  <si>
    <t>※年間更新と同時にユーザー数の増減等がある場合には、内容変更をご選択してください。
※自動更新の関係で、追加や減数などで、数量変更がある場合のみ、納品メールを送付しておりますが、数量変更がない更新分については、当社では納品メール等がございません。</t>
    <rPh sb="1" eb="3">
      <t>ネンカン</t>
    </rPh>
    <rPh sb="3" eb="5">
      <t>コウシン</t>
    </rPh>
    <rPh sb="6" eb="8">
      <t>ドウジ</t>
    </rPh>
    <rPh sb="13" eb="14">
      <t>スウ</t>
    </rPh>
    <rPh sb="15" eb="17">
      <t>ゾウゲン</t>
    </rPh>
    <rPh sb="17" eb="18">
      <t>トウ</t>
    </rPh>
    <rPh sb="21" eb="23">
      <t>バアイ</t>
    </rPh>
    <rPh sb="26" eb="28">
      <t>ナイヨウ</t>
    </rPh>
    <rPh sb="28" eb="30">
      <t>ヘンコウ</t>
    </rPh>
    <rPh sb="32" eb="34">
      <t>センタク</t>
    </rPh>
    <phoneticPr fontId="2"/>
  </si>
  <si>
    <t>更新申請に関する注釈追加、フォーマットの修正</t>
    <rPh sb="0" eb="2">
      <t>コウシン</t>
    </rPh>
    <rPh sb="2" eb="4">
      <t>シンセイ</t>
    </rPh>
    <rPh sb="5" eb="6">
      <t>カン</t>
    </rPh>
    <rPh sb="8" eb="10">
      <t>チュウシャク</t>
    </rPh>
    <rPh sb="10" eb="12">
      <t>ツイカ</t>
    </rPh>
    <rPh sb="20" eb="22">
      <t>シュウセイ</t>
    </rPh>
    <phoneticPr fontId="2"/>
  </si>
  <si>
    <t>８．メールセキュリティサービスオプション明細（任意）</t>
    <phoneticPr fontId="2"/>
  </si>
  <si>
    <t>　※MAILGATESΣをお申込みの場合には、別途初期費用が必要となります。</t>
    <rPh sb="14" eb="16">
      <t>モウシコ</t>
    </rPh>
    <rPh sb="18" eb="20">
      <t>バアイ</t>
    </rPh>
    <rPh sb="23" eb="25">
      <t>ベット</t>
    </rPh>
    <rPh sb="25" eb="29">
      <t>ショキヒヨウ</t>
    </rPh>
    <rPh sb="30" eb="32">
      <t>ヒツヨウ</t>
    </rPh>
    <phoneticPr fontId="2"/>
  </si>
  <si>
    <t>　※MAILGATESΣをお申込みの場合には、本申請書と合わせてサイバーソリューションズ社専用の申込書のご提出が必要となります。</t>
    <phoneticPr fontId="2"/>
  </si>
  <si>
    <t>https://www.cybersolutions.co.jp/admission/admission-MAILGATES.pdf</t>
    <phoneticPr fontId="2"/>
  </si>
  <si>
    <t>MAILGATESΣ商品の追加</t>
    <rPh sb="10" eb="12">
      <t>ショウヒン</t>
    </rPh>
    <rPh sb="13" eb="15">
      <t>ツイカ</t>
    </rPh>
    <phoneticPr fontId="2"/>
  </si>
  <si>
    <t>スタンダード</t>
    <phoneticPr fontId="2"/>
  </si>
  <si>
    <t>ライト</t>
    <phoneticPr fontId="2"/>
  </si>
  <si>
    <t>チャットプラス</t>
    <phoneticPr fontId="2"/>
  </si>
  <si>
    <t>プレミアム</t>
    <phoneticPr fontId="2"/>
  </si>
  <si>
    <t>desknet's NEO</t>
    <phoneticPr fontId="2"/>
  </si>
  <si>
    <t>AppSuite</t>
    <phoneticPr fontId="2"/>
  </si>
  <si>
    <t>ChatLuck</t>
    <phoneticPr fontId="2"/>
  </si>
  <si>
    <t>月額払い</t>
    <rPh sb="0" eb="2">
      <t>ゲツガク</t>
    </rPh>
    <rPh sb="2" eb="3">
      <t>バラ</t>
    </rPh>
    <phoneticPr fontId="2"/>
  </si>
  <si>
    <t>年額一括払い</t>
    <rPh sb="0" eb="2">
      <t>ネンガク</t>
    </rPh>
    <rPh sb="2" eb="4">
      <t>イッカツ</t>
    </rPh>
    <rPh sb="4" eb="5">
      <t>バラ</t>
    </rPh>
    <phoneticPr fontId="2"/>
  </si>
  <si>
    <t>ウェブ会議オプション</t>
    <phoneticPr fontId="2"/>
  </si>
  <si>
    <t>交通費・経費精算</t>
    <phoneticPr fontId="2"/>
  </si>
  <si>
    <t>Sync for smartphones</t>
    <phoneticPr fontId="2"/>
  </si>
  <si>
    <t>サービス名</t>
    <phoneticPr fontId="2"/>
  </si>
  <si>
    <t>AppSuiteはNEO以下</t>
    <phoneticPr fontId="2"/>
  </si>
  <si>
    <t>備考</t>
    <phoneticPr fontId="2"/>
  </si>
  <si>
    <t>CLOUZA（10ユーザー）</t>
    <phoneticPr fontId="2"/>
  </si>
  <si>
    <t>単位</t>
    <rPh sb="0" eb="2">
      <t>タンイ</t>
    </rPh>
    <phoneticPr fontId="2"/>
  </si>
  <si>
    <t>部屋</t>
    <rPh sb="0" eb="2">
      <t>ヘヤ</t>
    </rPh>
    <phoneticPr fontId="2"/>
  </si>
  <si>
    <t>本</t>
    <rPh sb="0" eb="1">
      <t>ホン</t>
    </rPh>
    <phoneticPr fontId="2"/>
  </si>
  <si>
    <t>標準ディスクとは別に</t>
    <rPh sb="0" eb="2">
      <t>ヒョウジュン</t>
    </rPh>
    <rPh sb="8" eb="9">
      <t>ベツ</t>
    </rPh>
    <phoneticPr fontId="2"/>
  </si>
  <si>
    <t>アカウント</t>
    <phoneticPr fontId="2"/>
  </si>
  <si>
    <t>CYBERMAILΣ</t>
    <phoneticPr fontId="2"/>
  </si>
  <si>
    <t>※添付ファイル自動暗号化および添付ファイル分離配送を利用できます。</t>
    <phoneticPr fontId="2"/>
  </si>
  <si>
    <t>5年保存</t>
    <rPh sb="1" eb="2">
      <t>ネン</t>
    </rPh>
    <rPh sb="2" eb="4">
      <t>ホゾン</t>
    </rPh>
    <phoneticPr fontId="2"/>
  </si>
  <si>
    <t>7年保存</t>
    <rPh sb="1" eb="2">
      <t>ネン</t>
    </rPh>
    <rPh sb="2" eb="4">
      <t>ホゾン</t>
    </rPh>
    <phoneticPr fontId="2"/>
  </si>
  <si>
    <t>5GB</t>
    <phoneticPr fontId="2"/>
  </si>
  <si>
    <t>10GB</t>
    <phoneticPr fontId="2"/>
  </si>
  <si>
    <t>50GB</t>
    <phoneticPr fontId="2"/>
  </si>
  <si>
    <t>100GB</t>
    <phoneticPr fontId="2"/>
  </si>
  <si>
    <t>desknet's NEOと同数</t>
    <rPh sb="14" eb="16">
      <t>ドウスウ</t>
    </rPh>
    <phoneticPr fontId="2"/>
  </si>
  <si>
    <t>us</t>
    <phoneticPr fontId="2"/>
  </si>
  <si>
    <t>CLOUZAと同数</t>
    <rPh sb="7" eb="9">
      <t>ドウスウ</t>
    </rPh>
    <phoneticPr fontId="2"/>
  </si>
  <si>
    <t>有休管理+申請承認OP</t>
    <phoneticPr fontId="2"/>
  </si>
  <si>
    <t>CLOUZAは</t>
    <phoneticPr fontId="2"/>
  </si>
  <si>
    <t>GBを増設となります。</t>
    <rPh sb="3" eb="5">
      <t>ゾウセツ</t>
    </rPh>
    <phoneticPr fontId="2"/>
  </si>
  <si>
    <r>
      <t>【開通日と課金開始日について】
　以下の通り、</t>
    </r>
    <r>
      <rPr>
        <sz val="9"/>
        <color rgb="FFFF0000"/>
        <rFont val="ＭＳ Ｐゴシック"/>
        <family val="3"/>
        <charset val="128"/>
      </rPr>
      <t>サービス開通日</t>
    </r>
    <r>
      <rPr>
        <sz val="9"/>
        <rFont val="ＭＳ Ｐゴシック"/>
        <family val="3"/>
        <charset val="128"/>
      </rPr>
      <t>に基づいて課金開始日が異なります。
　　　・開通日が1日の場合は、</t>
    </r>
    <r>
      <rPr>
        <sz val="9"/>
        <color rgb="FFFF0000"/>
        <rFont val="ＭＳ Ｐゴシック"/>
        <family val="3"/>
        <charset val="128"/>
      </rPr>
      <t>当月課金</t>
    </r>
    <r>
      <rPr>
        <sz val="9"/>
        <rFont val="ＭＳ Ｐゴシック"/>
        <family val="3"/>
        <charset val="128"/>
      </rPr>
      <t>となります。
　　　・開通日が2日以降の場合は、</t>
    </r>
    <r>
      <rPr>
        <sz val="9"/>
        <color rgb="FFFF0000"/>
        <rFont val="ＭＳ Ｐゴシック"/>
        <family val="3"/>
        <charset val="128"/>
      </rPr>
      <t>翌月課金</t>
    </r>
    <r>
      <rPr>
        <sz val="9"/>
        <rFont val="ＭＳ Ｐゴシック"/>
        <family val="3"/>
        <charset val="128"/>
      </rPr>
      <t>となります。
【最短について】
　・開通日は、平日日中（個別の休日作業を除く）となります。ネオジャパンにて受理後、</t>
    </r>
    <r>
      <rPr>
        <u/>
        <sz val="9"/>
        <color rgb="FFFF0000"/>
        <rFont val="ＭＳ Ｐゴシック"/>
        <family val="3"/>
        <charset val="128"/>
      </rPr>
      <t>3営業日</t>
    </r>
    <r>
      <rPr>
        <sz val="9"/>
        <rFont val="ＭＳ Ｐゴシック"/>
        <family val="3"/>
        <charset val="128"/>
      </rPr>
      <t>を目安とさせていただきます。
　　※メールサービスオプションなど、</t>
    </r>
    <r>
      <rPr>
        <b/>
        <u/>
        <sz val="9"/>
        <color rgb="FFFF0000"/>
        <rFont val="ＭＳ Ｐゴシック"/>
        <family val="3"/>
        <charset val="128"/>
      </rPr>
      <t>5営業日</t>
    </r>
    <r>
      <rPr>
        <sz val="9"/>
        <rFont val="ＭＳ Ｐゴシック"/>
        <family val="3"/>
        <charset val="128"/>
      </rPr>
      <t>を目安とさせていただきます。お申込み内容に応じて、ご希望に添えない場合がございます。ご了承ください。
【日付指定について】
　・クラウドお試し環境を本番環境へ移行を希望する場合は、トライアル期間満了の5営業日前までに正式手続きをお願いします。（無料トライアル期間を過ぎている場合、移行はできません。）
　・本番環境へ移行する作業日が確定している場合、その日付をご記載ください。（※作業日が未定の場合は、最短をご選択ください。作業可能な範囲で手配させていただきます。）
　・パッケージ版からのデータ移行を実施する場合には、本番作業日の日付をご記載ください。（事前の検証作業や作業費用が必要となります。）</t>
    </r>
    <rPh sb="208" eb="210">
      <t>モウシコ</t>
    </rPh>
    <rPh sb="211" eb="213">
      <t>ナイヨウ</t>
    </rPh>
    <rPh sb="214" eb="215">
      <t>オウ</t>
    </rPh>
    <rPh sb="245" eb="247">
      <t>ヒヅケ</t>
    </rPh>
    <rPh sb="247" eb="249">
      <t>シテイ</t>
    </rPh>
    <rPh sb="275" eb="277">
      <t>キボウ</t>
    </rPh>
    <rPh sb="279" eb="281">
      <t>バアイ</t>
    </rPh>
    <rPh sb="325" eb="326">
      <t>ス</t>
    </rPh>
    <rPh sb="330" eb="332">
      <t>バアイ</t>
    </rPh>
    <rPh sb="343" eb="345">
      <t>サギョウ</t>
    </rPh>
    <rPh sb="345" eb="346">
      <t>ビ</t>
    </rPh>
    <rPh sb="355" eb="358">
      <t>サギョウビ</t>
    </rPh>
    <rPh sb="362" eb="364">
      <t>バアイ</t>
    </rPh>
    <rPh sb="399" eb="401">
      <t>バアイ</t>
    </rPh>
    <rPh sb="434" eb="436">
      <t>サギョウ</t>
    </rPh>
    <rPh sb="436" eb="438">
      <t>ヒヨウ</t>
    </rPh>
    <rPh sb="474" eb="476">
      <t>ケンショウ</t>
    </rPh>
    <phoneticPr fontId="2"/>
  </si>
  <si>
    <t>①ご希望のサブドメイン名を3つご記入ください。サービスにアクセスするためのURLの一部となります。
②ご記入頂くサブドメインにて環境構築を行います。サブドメインが「neojapan」の場合、接続URLは下記となります。
　desknet's NEOのURL例(https://neojapan.dn-cloud.com/・・・・)
　ChatLuckのURL例(https://neojapan..chatluck.net/・・・・)</t>
    <rPh sb="128" eb="129">
      <t>レイ</t>
    </rPh>
    <phoneticPr fontId="2"/>
  </si>
  <si>
    <t>申込フラグ</t>
    <phoneticPr fontId="2"/>
  </si>
  <si>
    <t>クライアント認証</t>
  </si>
  <si>
    <t>接続元IPアドレス制限</t>
  </si>
  <si>
    <t>BASIC認証（無償）</t>
    <phoneticPr fontId="2"/>
  </si>
  <si>
    <t>クライアント認証</t>
    <phoneticPr fontId="2"/>
  </si>
  <si>
    <t>デバイス</t>
    <phoneticPr fontId="2"/>
  </si>
  <si>
    <t>除外するIPを設定しない</t>
    <rPh sb="7" eb="9">
      <t>セッテイ</t>
    </rPh>
    <phoneticPr fontId="2"/>
  </si>
  <si>
    <t>除外するIPを設定する</t>
    <rPh sb="0" eb="2">
      <t>ジョガイ</t>
    </rPh>
    <rPh sb="7" eb="9">
      <t>セッテイ</t>
    </rPh>
    <phoneticPr fontId="2"/>
  </si>
  <si>
    <t>接続元IPアドレス制限（無償）</t>
    <phoneticPr fontId="2"/>
  </si>
  <si>
    <t>認証を除外するIPアドレス設定</t>
    <rPh sb="0" eb="2">
      <t>ニンショウ</t>
    </rPh>
    <rPh sb="3" eb="5">
      <t>ジョガイ</t>
    </rPh>
    <rPh sb="13" eb="14">
      <t>セツ</t>
    </rPh>
    <phoneticPr fontId="2"/>
  </si>
  <si>
    <t>※最低契約数は5デバイスです。ご契約単位は1デバイス単位です。</t>
    <phoneticPr fontId="2"/>
  </si>
  <si>
    <t>desknet's NEOのご契約ユーザー数と同数でのご契約となります。</t>
    <phoneticPr fontId="2"/>
  </si>
  <si>
    <t>最低契約ユーザー数は5ユーザーです。ご契約単位は1ユーザー単位です。</t>
    <rPh sb="0" eb="2">
      <t>サイテイ</t>
    </rPh>
    <rPh sb="2" eb="4">
      <t>ケイヤク</t>
    </rPh>
    <rPh sb="8" eb="9">
      <t>スウ</t>
    </rPh>
    <rPh sb="19" eb="21">
      <t>ケイヤク</t>
    </rPh>
    <rPh sb="21" eb="23">
      <t>タンイ</t>
    </rPh>
    <rPh sb="29" eb="31">
      <t>タンイ</t>
    </rPh>
    <phoneticPr fontId="2"/>
  </si>
  <si>
    <t>最低契約会議室は1会議室から、最大10会議室までのご契約となります。
1会議室につき最大5名（5ヶ所）まで同時参加可能です。</t>
    <phoneticPr fontId="2"/>
  </si>
  <si>
    <t>CLOUZAお試し環境からの引き継ぎを申込む場合にご記入ください。</t>
    <phoneticPr fontId="2"/>
  </si>
  <si>
    <t>希望しない</t>
    <rPh sb="0" eb="2">
      <t>キボウ</t>
    </rPh>
    <phoneticPr fontId="2"/>
  </si>
  <si>
    <t>希望する</t>
    <rPh sb="0" eb="2">
      <t>キボウ</t>
    </rPh>
    <phoneticPr fontId="2"/>
  </si>
  <si>
    <t>利用する</t>
    <rPh sb="0" eb="2">
      <t>リヨウ</t>
    </rPh>
    <phoneticPr fontId="2"/>
  </si>
  <si>
    <t>―</t>
  </si>
  <si>
    <t>―</t>
    <phoneticPr fontId="2"/>
  </si>
  <si>
    <t>セキュリティオプション未選択</t>
    <rPh sb="11" eb="14">
      <t>ミセンタク</t>
    </rPh>
    <phoneticPr fontId="2"/>
  </si>
  <si>
    <t>６．グローバルIPアドレス記入欄</t>
    <rPh sb="13" eb="15">
      <t>キニュウ</t>
    </rPh>
    <rPh sb="15" eb="16">
      <t>ラン</t>
    </rPh>
    <phoneticPr fontId="2"/>
  </si>
  <si>
    <t>添付ファイル暗号化・分離</t>
    <phoneticPr fontId="2"/>
  </si>
  <si>
    <t>メールアーカイブ＆監査</t>
    <phoneticPr fontId="2"/>
  </si>
  <si>
    <t>クラウド型サンドボックス</t>
    <phoneticPr fontId="2"/>
  </si>
  <si>
    <t>BASIC認証</t>
    <phoneticPr fontId="2"/>
  </si>
  <si>
    <t>WebARENAを利用する</t>
    <phoneticPr fontId="2"/>
  </si>
  <si>
    <t>CYBERMAILΣを利用する</t>
    <phoneticPr fontId="2"/>
  </si>
  <si>
    <t>WebARENA</t>
    <phoneticPr fontId="2"/>
  </si>
  <si>
    <t>利用ドメイン</t>
    <phoneticPr fontId="2"/>
  </si>
  <si>
    <t>※最小25～最大1000アカウント迄ご利用可能です。※ご契約単位は1アカウント単位です。</t>
    <phoneticPr fontId="2"/>
  </si>
  <si>
    <t>※最小50アカウントからご利用可能です。※ご契約単位は10アカウント単位です。</t>
    <phoneticPr fontId="2"/>
  </si>
  <si>
    <t>※半角英数字および「-」と「.」のみで入力してください</t>
    <phoneticPr fontId="2"/>
  </si>
  <si>
    <t>※メール誤送信対策機能(一時保留、上長承認・自己承認、添付ファイル全文チェック)および個人情報漏洩 対策機能(BCC強制変換、個人情報流出防止、添付ファイル自動暗号化、添付ファイル分離配送)を利用できます。</t>
    <phoneticPr fontId="2"/>
  </si>
  <si>
    <t>メールセキュリティサービス未選択</t>
    <rPh sb="13" eb="16">
      <t>ミセンタク</t>
    </rPh>
    <phoneticPr fontId="2"/>
  </si>
  <si>
    <t>メールサービス未選択</t>
    <rPh sb="7" eb="10">
      <t>ミセンタク</t>
    </rPh>
    <phoneticPr fontId="2"/>
  </si>
  <si>
    <t>MAILGATES Σを利用する</t>
    <phoneticPr fontId="2"/>
  </si>
  <si>
    <t>MAILGATES Σ</t>
    <phoneticPr fontId="2"/>
  </si>
  <si>
    <t>※ウイルス・迷惑メール対策(アンチウイルス・スパム)、フィッシング対策(URLフィルタリング)、なりすまし対策(SPF DKIM DMARC設定)、BEC対策(アドレス詐称判定)、サンドボックスを利用できます。</t>
    <phoneticPr fontId="2"/>
  </si>
  <si>
    <t>誤送信対策・審査</t>
    <phoneticPr fontId="2"/>
  </si>
  <si>
    <t>アンチウイルス・スパム
＋サンドボックス</t>
    <phoneticPr fontId="2"/>
  </si>
  <si>
    <t>※メール誤送信対策機能(一時保留、上長承認・自己承認、添付ファイルの全文チェック)および個人情報漏洩対策機能(BCC強制変換、個人情報流出防止、添付ファイル自動暗号化、添付ファイル分離配送)を利用できます。</t>
    <phoneticPr fontId="2"/>
  </si>
  <si>
    <t>※添付ファイル自動暗号化および添付ファイル分離配送を利用できます</t>
    <phoneticPr fontId="2"/>
  </si>
  <si>
    <t>　※誤送信対策・審査と添付ファイル暗号化・分離は同時に申込みできません。</t>
    <phoneticPr fontId="2"/>
  </si>
  <si>
    <t>BASIC認証のユーザーIDとパスワードは半角英数字でご記入ください。</t>
    <phoneticPr fontId="2"/>
  </si>
  <si>
    <t>除外するIP設定を希望する場合にはグローバルIPアドレス記入欄をご記載ください。
（設定しない場合には全てのデバイス分クライアント認証が必要です）</t>
    <rPh sb="58" eb="59">
      <t>ブン</t>
    </rPh>
    <rPh sb="65" eb="67">
      <t>ニンショウ</t>
    </rPh>
    <rPh sb="68" eb="70">
      <t>ヒツヨウ</t>
    </rPh>
    <phoneticPr fontId="2"/>
  </si>
  <si>
    <t>メールサーバーのクラウド化をご希望のお客さま向けのオプションサービスです。</t>
    <phoneticPr fontId="2"/>
  </si>
  <si>
    <t>ゲートウェイ型メールセキュリティをご希望のお客さま向けのオプションサービスです。</t>
    <phoneticPr fontId="2"/>
  </si>
  <si>
    <t>①</t>
    <phoneticPr fontId="2"/>
  </si>
  <si>
    <t>使いこなせなかった</t>
    <phoneticPr fontId="2"/>
  </si>
  <si>
    <t>②</t>
    <phoneticPr fontId="2"/>
  </si>
  <si>
    <t>使用用途に合わなかった</t>
    <phoneticPr fontId="2"/>
  </si>
  <si>
    <t>③</t>
    <phoneticPr fontId="2"/>
  </si>
  <si>
    <t>利用費用が高い</t>
    <phoneticPr fontId="2"/>
  </si>
  <si>
    <t>④</t>
    <phoneticPr fontId="2"/>
  </si>
  <si>
    <t>アフターサポートに不満</t>
    <phoneticPr fontId="2"/>
  </si>
  <si>
    <t>⑤</t>
    <phoneticPr fontId="2"/>
  </si>
  <si>
    <t>担当者退職</t>
    <phoneticPr fontId="2"/>
  </si>
  <si>
    <t>⑥</t>
    <phoneticPr fontId="2"/>
  </si>
  <si>
    <t>プロジェクト／利用業務の終了、検証終了</t>
    <phoneticPr fontId="2"/>
  </si>
  <si>
    <t>⑦</t>
    <phoneticPr fontId="2"/>
  </si>
  <si>
    <t>事業縮小、合併による影響</t>
    <phoneticPr fontId="2"/>
  </si>
  <si>
    <t>⑧</t>
    <phoneticPr fontId="2"/>
  </si>
  <si>
    <t>desknet's NEO／ChatLuckパッケージ版への移行</t>
    <phoneticPr fontId="2"/>
  </si>
  <si>
    <t>⑨</t>
    <phoneticPr fontId="2"/>
  </si>
  <si>
    <t>グループ会社のdesknet's NEO／ChatLuckに統合</t>
    <phoneticPr fontId="2"/>
  </si>
  <si>
    <t>⑩</t>
    <phoneticPr fontId="2"/>
  </si>
  <si>
    <t>　　Q２.上記設問にて①と②をご選択いただいたお客様は、詳細をお聞かせください。（複数選択）</t>
    <rPh sb="5" eb="7">
      <t>ジョウキ</t>
    </rPh>
    <rPh sb="7" eb="9">
      <t>セツモン</t>
    </rPh>
    <rPh sb="16" eb="18">
      <t>センタク</t>
    </rPh>
    <rPh sb="24" eb="25">
      <t>キャク</t>
    </rPh>
    <rPh sb="25" eb="26">
      <t>サマ</t>
    </rPh>
    <rPh sb="28" eb="30">
      <t>ショウサイ</t>
    </rPh>
    <rPh sb="32" eb="33">
      <t>キ</t>
    </rPh>
    <phoneticPr fontId="2"/>
  </si>
  <si>
    <t>スマートフォン</t>
    <phoneticPr fontId="2"/>
  </si>
  <si>
    <t>ワークフロー</t>
    <phoneticPr fontId="2"/>
  </si>
  <si>
    <t>勤怠要件</t>
    <phoneticPr fontId="2"/>
  </si>
  <si>
    <t>SFA要件/営業支援</t>
    <phoneticPr fontId="2"/>
  </si>
  <si>
    <t>CRM要件/顧客管理</t>
    <phoneticPr fontId="2"/>
  </si>
  <si>
    <t>チャット要件</t>
    <phoneticPr fontId="2"/>
  </si>
  <si>
    <t>ファイル管理要件</t>
    <phoneticPr fontId="2"/>
  </si>
  <si>
    <t>　　Q３.移行先の製品についてご選択ください。（複数選択）</t>
    <phoneticPr fontId="2"/>
  </si>
  <si>
    <t>Google</t>
    <phoneticPr fontId="2"/>
  </si>
  <si>
    <t>Microsoft</t>
    <phoneticPr fontId="2"/>
  </si>
  <si>
    <t>NI Collabo</t>
    <phoneticPr fontId="2"/>
  </si>
  <si>
    <t>サイボウズ製品
（Garoon／Office）</t>
    <phoneticPr fontId="2"/>
  </si>
  <si>
    <t>キントーン</t>
    <phoneticPr fontId="2"/>
  </si>
  <si>
    <t>Salesforce</t>
    <phoneticPr fontId="2"/>
  </si>
  <si>
    <t>Knowledge Suite</t>
    <phoneticPr fontId="2"/>
  </si>
  <si>
    <t>LINE WORKS</t>
    <phoneticPr fontId="2"/>
  </si>
  <si>
    <t>Chatwork</t>
    <phoneticPr fontId="2"/>
  </si>
  <si>
    <t>Slack</t>
    <phoneticPr fontId="2"/>
  </si>
  <si>
    <t>J-MOTTO</t>
    <phoneticPr fontId="2"/>
  </si>
  <si>
    <t>ジョブカン</t>
    <phoneticPr fontId="2"/>
  </si>
  <si>
    <t>クロノス</t>
    <phoneticPr fontId="2"/>
  </si>
  <si>
    <t>その他　→</t>
    <rPh sb="2" eb="3">
      <t>タ</t>
    </rPh>
    <phoneticPr fontId="2"/>
  </si>
  <si>
    <t>４．オプションサービス明細（任意）</t>
    <phoneticPr fontId="2"/>
  </si>
  <si>
    <t>NEOと同数</t>
    <rPh sb="4" eb="6">
      <t>ドウスウ</t>
    </rPh>
    <phoneticPr fontId="2"/>
  </si>
  <si>
    <t>申請区分</t>
    <rPh sb="0" eb="2">
      <t>シンセイ</t>
    </rPh>
    <rPh sb="2" eb="4">
      <t>クブン</t>
    </rPh>
    <phoneticPr fontId="2"/>
  </si>
  <si>
    <t>数量変更なし</t>
    <rPh sb="0" eb="2">
      <t>スウリョウ</t>
    </rPh>
    <rPh sb="2" eb="4">
      <t>ヘンコウ</t>
    </rPh>
    <phoneticPr fontId="2"/>
  </si>
  <si>
    <t>変更前数量</t>
    <rPh sb="0" eb="3">
      <t>ヘンコウマエ</t>
    </rPh>
    <rPh sb="3" eb="5">
      <t>スウリョウ</t>
    </rPh>
    <phoneticPr fontId="2"/>
  </si>
  <si>
    <t>変更後数量</t>
    <rPh sb="0" eb="3">
      <t>ヘンコウゴ</t>
    </rPh>
    <rPh sb="3" eb="5">
      <t>スウリョウ</t>
    </rPh>
    <phoneticPr fontId="2"/>
  </si>
  <si>
    <t>除外するIP設定を希望する場合にはグローバルIPアドレス記入欄をご記載ください。（設定しない場合には全てのデバイス分クライアント認証が必要です）</t>
    <rPh sb="57" eb="58">
      <t>ブン</t>
    </rPh>
    <rPh sb="64" eb="66">
      <t>ニンショウ</t>
    </rPh>
    <rPh sb="67" eb="69">
      <t>ヒツヨウ</t>
    </rPh>
    <phoneticPr fontId="2"/>
  </si>
  <si>
    <r>
      <t>数量</t>
    </r>
    <r>
      <rPr>
        <b/>
        <sz val="11"/>
        <color rgb="FFFF0000"/>
        <rFont val="ＭＳ Ｐゴシック"/>
        <family val="3"/>
        <charset val="128"/>
      </rPr>
      <t>変更あり</t>
    </r>
    <rPh sb="0" eb="4">
      <t>スウリョウヘンコウ</t>
    </rPh>
    <phoneticPr fontId="2"/>
  </si>
  <si>
    <r>
      <rPr>
        <b/>
        <sz val="11"/>
        <color rgb="FFFF0000"/>
        <rFont val="ＭＳ Ｐゴシック"/>
        <family val="3"/>
        <charset val="128"/>
      </rPr>
      <t>新たに</t>
    </r>
    <r>
      <rPr>
        <b/>
        <sz val="11"/>
        <rFont val="ＭＳ Ｐゴシック"/>
        <family val="3"/>
        <charset val="128"/>
      </rPr>
      <t>利用を開始する</t>
    </r>
    <rPh sb="0" eb="1">
      <t>アラ</t>
    </rPh>
    <rPh sb="3" eb="5">
      <t>リヨウ</t>
    </rPh>
    <rPh sb="6" eb="8">
      <t>カイシ</t>
    </rPh>
    <phoneticPr fontId="2"/>
  </si>
  <si>
    <r>
      <t>利用を</t>
    </r>
    <r>
      <rPr>
        <b/>
        <sz val="11"/>
        <color rgb="FFFF0000"/>
        <rFont val="ＭＳ Ｐゴシック"/>
        <family val="3"/>
        <charset val="128"/>
      </rPr>
      <t>終了する</t>
    </r>
    <phoneticPr fontId="2"/>
  </si>
  <si>
    <t>変更なし</t>
    <rPh sb="0" eb="2">
      <t>ヘンコウ</t>
    </rPh>
    <phoneticPr fontId="2"/>
  </si>
  <si>
    <t>更新（変更なし）</t>
    <rPh sb="0" eb="2">
      <t>コウシン</t>
    </rPh>
    <rPh sb="3" eb="5">
      <t>ヘンコウ</t>
    </rPh>
    <phoneticPr fontId="2"/>
  </si>
  <si>
    <t>プランを変更する</t>
    <rPh sb="4" eb="6">
      <t>ヘンコウ</t>
    </rPh>
    <phoneticPr fontId="2"/>
  </si>
  <si>
    <t>内容変更</t>
    <rPh sb="0" eb="2">
      <t>ナイヨウ</t>
    </rPh>
    <rPh sb="2" eb="4">
      <t>ヘンコウ</t>
    </rPh>
    <phoneticPr fontId="2"/>
  </si>
  <si>
    <t>ご契約種別を変更する</t>
    <phoneticPr fontId="2"/>
  </si>
  <si>
    <t>NEOと同数</t>
  </si>
  <si>
    <t>変更前</t>
    <rPh sb="0" eb="3">
      <t>ヘンコウマエ</t>
    </rPh>
    <phoneticPr fontId="2"/>
  </si>
  <si>
    <t>変更後</t>
    <rPh sb="0" eb="3">
      <t>ヘンコウゴ</t>
    </rPh>
    <phoneticPr fontId="2"/>
  </si>
  <si>
    <t>変更後のご契約プラン</t>
    <rPh sb="0" eb="3">
      <t>ヘンコウゴ</t>
    </rPh>
    <rPh sb="5" eb="7">
      <t>ケイヤク</t>
    </rPh>
    <phoneticPr fontId="2"/>
  </si>
  <si>
    <t>現在のご契約プラン</t>
    <rPh sb="0" eb="2">
      <t>ゲンザイ</t>
    </rPh>
    <rPh sb="4" eb="6">
      <t>ケイヤク</t>
    </rPh>
    <phoneticPr fontId="2"/>
  </si>
  <si>
    <t>最低契約ユーザー数は5ユーザーです。
ご契約単位は1ユーザー単位です。</t>
    <rPh sb="0" eb="2">
      <t>サイテイ</t>
    </rPh>
    <rPh sb="2" eb="4">
      <t>ケイヤク</t>
    </rPh>
    <rPh sb="8" eb="9">
      <t>スウ</t>
    </rPh>
    <rPh sb="20" eb="22">
      <t>ケイヤク</t>
    </rPh>
    <rPh sb="22" eb="24">
      <t>タンイ</t>
    </rPh>
    <rPh sb="30" eb="32">
      <t>タンイ</t>
    </rPh>
    <phoneticPr fontId="2"/>
  </si>
  <si>
    <t>最低契約会議室は1会議室から、最大10会議室までのご契約となります。1会議室につき最大5名（5ヶ所）まで同時参加可能です。</t>
    <phoneticPr fontId="2"/>
  </si>
  <si>
    <t>クラウドお試し環境を
本番環境へ移行</t>
    <rPh sb="5" eb="6">
      <t>タメ</t>
    </rPh>
    <rPh sb="7" eb="9">
      <t>カンキョウ</t>
    </rPh>
    <rPh sb="11" eb="13">
      <t>ホンバン</t>
    </rPh>
    <rPh sb="13" eb="15">
      <t>カンキョウ</t>
    </rPh>
    <rPh sb="16" eb="18">
      <t>イコウ</t>
    </rPh>
    <phoneticPr fontId="2"/>
  </si>
  <si>
    <r>
      <t xml:space="preserve">ご希望サブドメイン
</t>
    </r>
    <r>
      <rPr>
        <sz val="8"/>
        <rFont val="ＭＳ Ｐゴシック"/>
        <family val="3"/>
        <charset val="128"/>
      </rPr>
      <t>※半角英数字および半角ハイフンです。
※文字数は半角16文字までとなります。
※先頭、末尾に半角ハイフンは利用できません。
※半角アンダースコアの使用はできません。</t>
    </r>
    <rPh sb="1" eb="3">
      <t>キボウ</t>
    </rPh>
    <phoneticPr fontId="2"/>
  </si>
  <si>
    <t>新規申請書</t>
    <phoneticPr fontId="2"/>
  </si>
  <si>
    <t>内容変更_プラン変更_更新申請書</t>
    <rPh sb="0" eb="2">
      <t>ナイヨウ</t>
    </rPh>
    <rPh sb="2" eb="4">
      <t>ヘンコウ</t>
    </rPh>
    <rPh sb="8" eb="10">
      <t>ヘンコウ</t>
    </rPh>
    <rPh sb="11" eb="13">
      <t>コウシン</t>
    </rPh>
    <rPh sb="13" eb="15">
      <t>シンセイ</t>
    </rPh>
    <rPh sb="15" eb="16">
      <t>ショ</t>
    </rPh>
    <phoneticPr fontId="2"/>
  </si>
  <si>
    <t>価格改定に伴うフォーマット変更</t>
    <rPh sb="0" eb="4">
      <t>カカクカイテイ</t>
    </rPh>
    <rPh sb="5" eb="6">
      <t>トモナ</t>
    </rPh>
    <rPh sb="13" eb="15">
      <t>ヘンコウ</t>
    </rPh>
    <phoneticPr fontId="2"/>
  </si>
  <si>
    <t>解約申請書</t>
    <rPh sb="0" eb="2">
      <t>カイヤク</t>
    </rPh>
    <rPh sb="2" eb="4">
      <t>シンセイ</t>
    </rPh>
    <rPh sb="4" eb="5">
      <t>ショ</t>
    </rPh>
    <phoneticPr fontId="2"/>
  </si>
  <si>
    <t>お客様情報変更申請書</t>
    <rPh sb="7" eb="10">
      <t>シンセイショ</t>
    </rPh>
    <phoneticPr fontId="2"/>
  </si>
  <si>
    <t>単独利用_ChatLuckクラウド新規申請書</t>
    <rPh sb="0" eb="2">
      <t>タンドク</t>
    </rPh>
    <rPh sb="2" eb="4">
      <t>リヨウ</t>
    </rPh>
    <phoneticPr fontId="2"/>
  </si>
  <si>
    <t>単独利用_ChatLuckクラウド(内容変更_更新申請書)</t>
    <phoneticPr fontId="2"/>
  </si>
  <si>
    <t>8．</t>
    <phoneticPr fontId="2"/>
  </si>
  <si>
    <t>ご契約状況の確認やサービス変更手続きをお申込みいただけるサイトとなります。</t>
    <phoneticPr fontId="2"/>
  </si>
  <si>
    <t>https://www.desknets.com/neo/users/media/info/11299/</t>
    <phoneticPr fontId="2"/>
  </si>
  <si>
    <t>https://csite.desknets.com/</t>
  </si>
  <si>
    <t>＜クラウド版サポートサイト＞</t>
    <phoneticPr fontId="2"/>
  </si>
  <si>
    <t>販売店経由のお客様でも無償オプションの手続き変更など、一部機能が利用できます。</t>
    <phoneticPr fontId="2"/>
  </si>
  <si>
    <t>詳しくはみなとデスクネッツをご覧ください。</t>
  </si>
  <si>
    <r>
      <rPr>
        <b/>
        <sz val="11"/>
        <color rgb="FFFF0000"/>
        <rFont val="ＭＳ ゴシック"/>
        <family val="3"/>
        <charset val="128"/>
      </rPr>
      <t>クラウド版サポートサイト</t>
    </r>
    <r>
      <rPr>
        <b/>
        <sz val="11"/>
        <color rgb="FFFF0000"/>
        <rFont val="Arial"/>
        <family val="2"/>
      </rPr>
      <t>URL</t>
    </r>
    <phoneticPr fontId="2"/>
  </si>
  <si>
    <t>《手続きに関する流れ》　　　　　　　　　　　　　　　　　　　　　　</t>
    <rPh sb="1" eb="3">
      <t>テツヅ</t>
    </rPh>
    <rPh sb="5" eb="6">
      <t>カン</t>
    </rPh>
    <rPh sb="8" eb="9">
      <t>ナガ</t>
    </rPh>
    <phoneticPr fontId="2"/>
  </si>
  <si>
    <t>1．</t>
    <phoneticPr fontId="2"/>
  </si>
  <si>
    <t>2．</t>
    <phoneticPr fontId="2"/>
  </si>
  <si>
    <t>3．</t>
    <phoneticPr fontId="2"/>
  </si>
  <si>
    <t>4．</t>
    <phoneticPr fontId="2"/>
  </si>
  <si>
    <t>5．</t>
    <phoneticPr fontId="2"/>
  </si>
  <si>
    <t>6．</t>
    <phoneticPr fontId="2"/>
  </si>
  <si>
    <t>7．</t>
    <phoneticPr fontId="2"/>
  </si>
  <si>
    <t>　　※年間更新と同時にユーザー数の増減等がある場合には、内容変更をご選択してください。
　　※自動更新の関係で、追加や減数などで、数量変更がある場合のみ、納品メールを送付しておりますが、数量変更がない更新分については、当社では納品メール等がございません。</t>
    <rPh sb="3" eb="5">
      <t>ネンカン</t>
    </rPh>
    <rPh sb="5" eb="7">
      <t>コウシン</t>
    </rPh>
    <rPh sb="8" eb="10">
      <t>ドウジ</t>
    </rPh>
    <rPh sb="15" eb="16">
      <t>スウ</t>
    </rPh>
    <rPh sb="17" eb="19">
      <t>ゾウゲン</t>
    </rPh>
    <rPh sb="19" eb="20">
      <t>トウ</t>
    </rPh>
    <rPh sb="23" eb="25">
      <t>バアイ</t>
    </rPh>
    <rPh sb="28" eb="30">
      <t>ナイヨウ</t>
    </rPh>
    <rPh sb="30" eb="32">
      <t>ヘンコウ</t>
    </rPh>
    <rPh sb="34" eb="36">
      <t>センタク</t>
    </rPh>
    <phoneticPr fontId="2"/>
  </si>
  <si>
    <t>ChatLuck単独利用</t>
    <rPh sb="8" eb="10">
      <t>タンドク</t>
    </rPh>
    <rPh sb="10" eb="12">
      <t>リヨウ</t>
    </rPh>
    <phoneticPr fontId="2"/>
  </si>
  <si>
    <t>ChatLuck単独利用</t>
    <rPh sb="8" eb="12">
      <t>タンドクリヨウ</t>
    </rPh>
    <phoneticPr fontId="2"/>
  </si>
  <si>
    <t>未使用</t>
    <rPh sb="0" eb="3">
      <t>ミシヨウ</t>
    </rPh>
    <phoneticPr fontId="2"/>
  </si>
  <si>
    <t>desknet's NEO（利用開始するお客様のみ）</t>
    <rPh sb="14" eb="16">
      <t>リヨウ</t>
    </rPh>
    <rPh sb="16" eb="18">
      <t>カイシ</t>
    </rPh>
    <rPh sb="21" eb="23">
      <t>キャクサマ</t>
    </rPh>
    <phoneticPr fontId="2"/>
  </si>
  <si>
    <t>ChatLuck（利用開始するお客様のみ）</t>
    <rPh sb="9" eb="11">
      <t>リヨウ</t>
    </rPh>
    <rPh sb="11" eb="13">
      <t>カイシ</t>
    </rPh>
    <rPh sb="16" eb="18">
      <t>キャクサマ</t>
    </rPh>
    <phoneticPr fontId="2"/>
  </si>
  <si>
    <t>内容変更</t>
    <rPh sb="0" eb="4">
      <t>ナイヨウヘンコウ</t>
    </rPh>
    <phoneticPr fontId="2"/>
  </si>
  <si>
    <t>月払いから年間一括払いに変更</t>
    <rPh sb="0" eb="1">
      <t>ゲツ</t>
    </rPh>
    <rPh sb="1" eb="2">
      <t>バラ</t>
    </rPh>
    <phoneticPr fontId="2"/>
  </si>
  <si>
    <t>年額から月払いに変更</t>
    <rPh sb="0" eb="2">
      <t>ネンガク</t>
    </rPh>
    <phoneticPr fontId="2"/>
  </si>
  <si>
    <t>ユーザーとなります。最低20ユーザー／10ユーザー単位です。</t>
    <rPh sb="10" eb="12">
      <t>サイテイ</t>
    </rPh>
    <phoneticPr fontId="2"/>
  </si>
  <si>
    <t>メールアーカイブ＆監査機能オプションの保存期間は、初回契約時から保存する年数の利用料です。契約期間中に保存期間を変更する場合は、差額費用が発生します。</t>
    <phoneticPr fontId="2"/>
  </si>
  <si>
    <t>※サービス利用開始後にオプションの追加・変更を行う場合、￥33,000(税込)のオプション追加・変更料が発生します。</t>
    <phoneticPr fontId="2"/>
  </si>
  <si>
    <t>ユーザーとなります。
最低20ユーザー／10ユーザー単位です。</t>
    <phoneticPr fontId="2"/>
  </si>
  <si>
    <t>※CLOUZA本体の契約ユーザー数と同数でのご契約となります。</t>
    <phoneticPr fontId="2"/>
  </si>
  <si>
    <t>CLOUZA本体の契約ユーザー数と同数でのご契約となります。</t>
    <phoneticPr fontId="2"/>
  </si>
  <si>
    <t>https://www.desknets.com/neo/contract/</t>
    <phoneticPr fontId="2"/>
  </si>
  <si>
    <r>
      <t>必要事項に全てご記入の上、注文書に添付してください。記入もれの場合には、弊社よりご連絡させて頂く場合があります。なお、別紙の「個人情報に関する取扱い」を必ずお読みいただき、同意の上、下記をご記入ください。本申込書は返却いたしませんので、念のためお客様にてコピーを保管いただけますようお願い申し上げます。</t>
    </r>
    <r>
      <rPr>
        <b/>
        <sz val="9"/>
        <color rgb="FFFF0000"/>
        <rFont val="ＭＳ Ｐゴシック"/>
        <family val="3"/>
        <charset val="128"/>
      </rPr>
      <t>サービスの申込みにあたっては、各サービスの約款をご確認ください。申請書を提出頂いた事で、サービス約款に同意頂いたものとさせていただきます。</t>
    </r>
    <rPh sb="46" eb="47">
      <t>イタダ</t>
    </rPh>
    <rPh sb="189" eb="190">
      <t>イタダ</t>
    </rPh>
    <rPh sb="192" eb="193">
      <t>コト</t>
    </rPh>
    <rPh sb="204" eb="205">
      <t>イタダ</t>
    </rPh>
    <phoneticPr fontId="2"/>
  </si>
  <si>
    <t>①ご希望のサブドメイン名を3つご記入ください。サービスにアクセスするためのURLの一部となります。
②ご記入頂くサブドメインにて環境構築を行います。サブドメインが「neojapan」の場合、接続URLは下記となります。
　desknet's NEOのURL例(https://neojapan.dn-cloud.com/・・・・)
　ChatLuckのURL例(https://neojapan..chatluck.net/・・・・)</t>
    <phoneticPr fontId="2"/>
  </si>
  <si>
    <t>https://www.chatluck.com/terms/tos-cloud.pdf</t>
    <phoneticPr fontId="2"/>
  </si>
  <si>
    <t>《ChatLuckクラウドサービス約款》</t>
  </si>
  <si>
    <r>
      <t xml:space="preserve">下記太枠で囲まれた欄の必要事項に全てご記入の上、注文書に添付してください。記入もれの場合には、弊社よりご連絡させて頂く場合があります。なお、別紙の「個人情報に関する取扱い」を必ずお読みいただき、同意の上、下記をご記入ください。本申込書は返却いたしませんので、念のためお客様にてコピーを保管いただけますようお願い申し上げます。
</t>
    </r>
    <r>
      <rPr>
        <b/>
        <sz val="9"/>
        <color rgb="FFFF0000"/>
        <rFont val="ＭＳ Ｐゴシック"/>
        <family val="3"/>
        <charset val="128"/>
      </rPr>
      <t>サービスの申込みにあたっては、各サービスの約款をご確認ください。申請書を提出頂いた事で、サービス約款に同意頂いたものとさせていただきます。</t>
    </r>
    <rPh sb="57" eb="58">
      <t>イタダ</t>
    </rPh>
    <rPh sb="201" eb="202">
      <t>イタダ</t>
    </rPh>
    <rPh sb="204" eb="205">
      <t>コト</t>
    </rPh>
    <rPh sb="216" eb="217">
      <t>イタダ</t>
    </rPh>
    <phoneticPr fontId="2"/>
  </si>
  <si>
    <t>《desknet'sクラウドサービス約款》　　　　　　　　　　　　　　　　　　　　　　</t>
    <phoneticPr fontId="2"/>
  </si>
  <si>
    <t>※最小25～最大1000アカウント迄ご利用可能です。
※ご契約単位は1アカウント単位です。</t>
    <phoneticPr fontId="2"/>
  </si>
  <si>
    <t>半角英数字および「-」と「.」のみで入力してください</t>
    <phoneticPr fontId="2"/>
  </si>
  <si>
    <t>　　Q4.解約理由について詳しく教えてください。（特にQ1、Q2でその他をご選択いただいた方はご記載ください）</t>
    <phoneticPr fontId="2"/>
  </si>
  <si>
    <t>社内：BASIC認証あり／社外：アクセス不可</t>
  </si>
  <si>
    <t>社内：BASIC認証なり／社外：BASIC認証あり</t>
  </si>
  <si>
    <t>無償サービスのみ変更する手続き（Basic認証やIPアドレス変更など）は、サポートサイトからお申し込みください。</t>
    <phoneticPr fontId="2"/>
  </si>
  <si>
    <t>https://csite.desknets.com/</t>
    <phoneticPr fontId="2"/>
  </si>
  <si>
    <t>https://www.desknets.com/neo/pdf/NEO_Options_Combination.pdf</t>
    <phoneticPr fontId="2"/>
  </si>
  <si>
    <t>※セキュリティオプションは、単一選択となります。詳細は、クラウド版オプション組み合わせ対応表をご覧ください。</t>
    <rPh sb="14" eb="16">
      <t>タンイツ</t>
    </rPh>
    <rPh sb="16" eb="18">
      <t>センタク</t>
    </rPh>
    <phoneticPr fontId="2"/>
  </si>
  <si>
    <t>①BASIC認証のみ</t>
  </si>
  <si>
    <t>①BASIC認証のみ</t>
    <phoneticPr fontId="2"/>
  </si>
  <si>
    <t>②BASIC認証＋IPアドレス制限</t>
    <phoneticPr fontId="2"/>
  </si>
  <si>
    <t>③BASIC認証＋除外するIPアドレス</t>
    <phoneticPr fontId="2"/>
  </si>
  <si>
    <t>設定範囲について</t>
    <rPh sb="0" eb="1">
      <t>セツ</t>
    </rPh>
    <rPh sb="2" eb="4">
      <t>ハンイ</t>
    </rPh>
    <phoneticPr fontId="2"/>
  </si>
  <si>
    <t>②と③を選択された場合には、[6.グローバルIP]を記載してください。</t>
    <phoneticPr fontId="2"/>
  </si>
  <si>
    <t>①全アクセスにBASIC認証を設定　②社内：BASIC認証あり／社外：アクセス不可
③社内：BASIC認証なし／社外：BASIC認証あり</t>
    <phoneticPr fontId="2"/>
  </si>
  <si>
    <t>＜その他＞</t>
    <rPh sb="3" eb="4">
      <t>タ</t>
    </rPh>
    <phoneticPr fontId="2"/>
  </si>
  <si>
    <t>例えば、desknet's NEOをご利用中のお客様が、自社利用分とは別の環境で、</t>
    <rPh sb="19" eb="21">
      <t>リヨウ</t>
    </rPh>
    <rPh sb="21" eb="22">
      <t>チュウ</t>
    </rPh>
    <rPh sb="24" eb="26">
      <t>キャクサマ</t>
    </rPh>
    <rPh sb="32" eb="33">
      <t>ブン</t>
    </rPh>
    <rPh sb="37" eb="39">
      <t>カンキョウ</t>
    </rPh>
    <phoneticPr fontId="2"/>
  </si>
  <si>
    <t>desknet's NEOやChatLuckを共同パートナーと利用する場合は、[A:初めて契約されるお客様]に該当します。</t>
    <phoneticPr fontId="2"/>
  </si>
  <si>
    <t>BASIC認証
（無償）</t>
    <rPh sb="5" eb="7">
      <t>ニンショウ</t>
    </rPh>
    <phoneticPr fontId="2"/>
  </si>
  <si>
    <t>ベーシック認証を除外するIP設定を設定する</t>
  </si>
  <si>
    <t>本申請書は、クラウドサービス商品の発注・申し込み手続き時に必要となる申請書を取りまとめたものです。
各パートナー様のご発注書とは別に必要な書類となりますため、必ず手続き時には発注書と合わせて
ご発注先へ本申請書も送付いただけますようお願いします。
サービスの申込みにあたっては、各サービスの約款をご確認ください。
申請書を提出頂いた事で、サービス約款に同意頂いたものとさせていただきます。</t>
    <rPh sb="0" eb="1">
      <t>ホン</t>
    </rPh>
    <rPh sb="1" eb="4">
      <t>シンセイショ</t>
    </rPh>
    <rPh sb="14" eb="16">
      <t>ショウヒン</t>
    </rPh>
    <rPh sb="17" eb="19">
      <t>ハッチュウ</t>
    </rPh>
    <rPh sb="20" eb="21">
      <t>モウ</t>
    </rPh>
    <rPh sb="22" eb="23">
      <t>コ</t>
    </rPh>
    <rPh sb="24" eb="26">
      <t>テツヅ</t>
    </rPh>
    <rPh sb="27" eb="28">
      <t>ジ</t>
    </rPh>
    <rPh sb="29" eb="31">
      <t>ヒツヨウ</t>
    </rPh>
    <rPh sb="34" eb="37">
      <t>シンセイショ</t>
    </rPh>
    <rPh sb="38" eb="39">
      <t>ト</t>
    </rPh>
    <rPh sb="50" eb="51">
      <t>カク</t>
    </rPh>
    <rPh sb="56" eb="57">
      <t>サマ</t>
    </rPh>
    <rPh sb="59" eb="62">
      <t>ハッチュウショ</t>
    </rPh>
    <rPh sb="64" eb="65">
      <t>ベツ</t>
    </rPh>
    <rPh sb="66" eb="68">
      <t>ヒツヨウ</t>
    </rPh>
    <rPh sb="69" eb="71">
      <t>ショルイ</t>
    </rPh>
    <rPh sb="79" eb="80">
      <t>カナラ</t>
    </rPh>
    <rPh sb="81" eb="83">
      <t>テツヅ</t>
    </rPh>
    <rPh sb="84" eb="85">
      <t>ジ</t>
    </rPh>
    <rPh sb="87" eb="90">
      <t>ハッチュウショ</t>
    </rPh>
    <rPh sb="91" eb="92">
      <t>ア</t>
    </rPh>
    <rPh sb="97" eb="99">
      <t>ハッチュウ</t>
    </rPh>
    <rPh sb="99" eb="100">
      <t>サキ</t>
    </rPh>
    <rPh sb="101" eb="102">
      <t>ホン</t>
    </rPh>
    <rPh sb="102" eb="105">
      <t>シンセイショ</t>
    </rPh>
    <rPh sb="106" eb="108">
      <t>ソウフ</t>
    </rPh>
    <phoneticPr fontId="2"/>
  </si>
  <si>
    <r>
      <t>３．解約にあたり以下設問にお答えください。</t>
    </r>
    <r>
      <rPr>
        <b/>
        <sz val="14"/>
        <color rgb="FFFF0000"/>
        <rFont val="ＭＳ Ｐゴシック"/>
        <family val="3"/>
        <charset val="128"/>
      </rPr>
      <t>（必須）</t>
    </r>
    <rPh sb="2" eb="4">
      <t>カイヤク</t>
    </rPh>
    <rPh sb="8" eb="10">
      <t>イカ</t>
    </rPh>
    <rPh sb="10" eb="12">
      <t>セツモン</t>
    </rPh>
    <rPh sb="14" eb="15">
      <t>コタ</t>
    </rPh>
    <phoneticPr fontId="2"/>
  </si>
  <si>
    <t>グローバルIPアドレス記入欄にご記載ください。</t>
    <rPh sb="16" eb="18">
      <t>キサイ</t>
    </rPh>
    <phoneticPr fontId="2"/>
  </si>
  <si>
    <t>内容変更(オプションのみ)</t>
    <rPh sb="0" eb="2">
      <t>ナイヨウ</t>
    </rPh>
    <rPh sb="2" eb="4">
      <t>ヘンコウ</t>
    </rPh>
    <phoneticPr fontId="2"/>
  </si>
  <si>
    <r>
      <t>ChatLuck</t>
    </r>
    <r>
      <rPr>
        <b/>
        <sz val="9"/>
        <color rgb="FFFF0000"/>
        <rFont val="ＭＳ Ｐゴシック"/>
        <family val="3"/>
        <charset val="128"/>
      </rPr>
      <t>（チャットプラス・プレミアムは必須）</t>
    </r>
    <rPh sb="23" eb="25">
      <t>ヒッス</t>
    </rPh>
    <phoneticPr fontId="2"/>
  </si>
  <si>
    <r>
      <t>ご希望サブドメイン</t>
    </r>
    <r>
      <rPr>
        <b/>
        <sz val="16"/>
        <color rgb="FFFF0000"/>
        <rFont val="ＭＳ Ｐゴシック"/>
        <family val="3"/>
        <charset val="128"/>
      </rPr>
      <t>(必須)</t>
    </r>
    <r>
      <rPr>
        <sz val="16"/>
        <rFont val="ＭＳ Ｐゴシック"/>
        <family val="3"/>
        <charset val="128"/>
      </rPr>
      <t xml:space="preserve">
</t>
    </r>
    <r>
      <rPr>
        <sz val="8"/>
        <rFont val="ＭＳ Ｐゴシック"/>
        <family val="3"/>
        <charset val="128"/>
      </rPr>
      <t>※半角英数字および半角ハイフンです。
※文字数は半角16文字までとなります。
※先頭、末尾に半角ハイフンは利用できません。
※半角アンダースコアの使用はできません。</t>
    </r>
    <rPh sb="1" eb="3">
      <t>キボウ</t>
    </rPh>
    <rPh sb="10" eb="12">
      <t>ヒッス</t>
    </rPh>
    <phoneticPr fontId="2"/>
  </si>
  <si>
    <r>
      <rPr>
        <sz val="16"/>
        <rFont val="ＭＳ Ｐゴシック"/>
        <family val="3"/>
        <charset val="128"/>
      </rPr>
      <t>ご契約種別</t>
    </r>
    <r>
      <rPr>
        <b/>
        <sz val="16"/>
        <color rgb="FFFF0000"/>
        <rFont val="ＭＳ Ｐゴシック"/>
        <family val="3"/>
        <charset val="128"/>
      </rPr>
      <t>（必須）</t>
    </r>
    <rPh sb="1" eb="3">
      <t>ケイヤク</t>
    </rPh>
    <rPh sb="3" eb="5">
      <t>シュベツ</t>
    </rPh>
    <phoneticPr fontId="2"/>
  </si>
  <si>
    <r>
      <rPr>
        <sz val="16"/>
        <rFont val="ＭＳ Ｐゴシック"/>
        <family val="3"/>
        <charset val="128"/>
      </rPr>
      <t>ご契約プラン</t>
    </r>
    <r>
      <rPr>
        <b/>
        <sz val="16"/>
        <color rgb="FFFF0000"/>
        <rFont val="ＭＳ Ｐゴシック"/>
        <family val="3"/>
        <charset val="128"/>
      </rPr>
      <t>（必須）</t>
    </r>
    <rPh sb="1" eb="3">
      <t>ケイヤク</t>
    </rPh>
    <phoneticPr fontId="2"/>
  </si>
  <si>
    <r>
      <t>開通案内先</t>
    </r>
    <r>
      <rPr>
        <b/>
        <sz val="16"/>
        <color rgb="FFFF0000"/>
        <rFont val="ＭＳ Ｐゴシック"/>
        <family val="3"/>
        <charset val="128"/>
      </rPr>
      <t>（必須）</t>
    </r>
    <phoneticPr fontId="2"/>
  </si>
  <si>
    <r>
      <t>開通希望日</t>
    </r>
    <r>
      <rPr>
        <b/>
        <sz val="16"/>
        <color rgb="FFFF0000"/>
        <rFont val="ＭＳ Ｐゴシック"/>
        <family val="3"/>
        <charset val="128"/>
      </rPr>
      <t>（必須）</t>
    </r>
    <rPh sb="0" eb="2">
      <t>カイツウ</t>
    </rPh>
    <rPh sb="2" eb="5">
      <t>キボウビ</t>
    </rPh>
    <phoneticPr fontId="2"/>
  </si>
  <si>
    <t>RoomMgr</t>
    <phoneticPr fontId="2"/>
  </si>
  <si>
    <t>式</t>
    <rPh sb="0" eb="1">
      <t>シキ</t>
    </rPh>
    <phoneticPr fontId="2"/>
  </si>
  <si>
    <t>iPadからRoomMgrにログインするユーザーを契約ユーザー分から1つご用意ください。</t>
    <rPh sb="25" eb="27">
      <t>ケイヤク</t>
    </rPh>
    <rPh sb="31" eb="32">
      <t>ブン</t>
    </rPh>
    <rPh sb="37" eb="39">
      <t>ヨウイ</t>
    </rPh>
    <phoneticPr fontId="2"/>
  </si>
  <si>
    <t>iPadからRoomMgrにログインするユーザーを契約ユーザー分から1つご用意ください。</t>
    <phoneticPr fontId="2"/>
  </si>
  <si>
    <t>セキュアブラウザ認証なし</t>
    <rPh sb="8" eb="10">
      <t>ニンショウ</t>
    </rPh>
    <phoneticPr fontId="2"/>
  </si>
  <si>
    <t>セキュアブラウザ(認証なし）</t>
    <phoneticPr fontId="2"/>
  </si>
  <si>
    <t>セキュアブラウザ(認証あり）</t>
    <phoneticPr fontId="2"/>
  </si>
  <si>
    <t>セキュアブラウザ認証あり</t>
    <rPh sb="8" eb="10">
      <t>ニンショウ</t>
    </rPh>
    <phoneticPr fontId="2"/>
  </si>
  <si>
    <t>セキュアブラウザ(認証あり）
削除/再発行する証明書NO</t>
    <rPh sb="15" eb="17">
      <t>サクジョ</t>
    </rPh>
    <rPh sb="18" eb="21">
      <t>サイハッコウ</t>
    </rPh>
    <rPh sb="23" eb="26">
      <t>ショウメイショ</t>
    </rPh>
    <phoneticPr fontId="2"/>
  </si>
  <si>
    <r>
      <t>証明書を</t>
    </r>
    <r>
      <rPr>
        <b/>
        <sz val="11"/>
        <color rgb="FFFF0000"/>
        <rFont val="ＭＳ Ｐゴシック"/>
        <family val="3"/>
        <charset val="128"/>
      </rPr>
      <t>削減</t>
    </r>
    <r>
      <rPr>
        <b/>
        <sz val="11"/>
        <rFont val="ＭＳ Ｐゴシック"/>
        <family val="3"/>
        <charset val="128"/>
      </rPr>
      <t>する</t>
    </r>
    <rPh sb="0" eb="3">
      <t>ショウメイショ</t>
    </rPh>
    <rPh sb="4" eb="6">
      <t>サクゲン</t>
    </rPh>
    <phoneticPr fontId="2"/>
  </si>
  <si>
    <r>
      <t>証明書を</t>
    </r>
    <r>
      <rPr>
        <b/>
        <sz val="11"/>
        <color rgb="FFFF0000"/>
        <rFont val="ＭＳ Ｐゴシック"/>
        <family val="3"/>
        <charset val="128"/>
      </rPr>
      <t>再発行</t>
    </r>
    <r>
      <rPr>
        <b/>
        <sz val="11"/>
        <rFont val="ＭＳ Ｐゴシック"/>
        <family val="3"/>
        <charset val="128"/>
      </rPr>
      <t>する</t>
    </r>
    <phoneticPr fontId="2"/>
  </si>
  <si>
    <r>
      <t>証明書を</t>
    </r>
    <r>
      <rPr>
        <b/>
        <sz val="11"/>
        <color rgb="FFFF0000"/>
        <rFont val="ＭＳ Ｐゴシック"/>
        <family val="3"/>
        <charset val="128"/>
      </rPr>
      <t>追加</t>
    </r>
    <r>
      <rPr>
        <sz val="11"/>
        <rFont val="ＭＳ Ｐゴシック"/>
        <family val="3"/>
        <charset val="128"/>
      </rPr>
      <t>する</t>
    </r>
    <rPh sb="0" eb="3">
      <t>ショウメイショ</t>
    </rPh>
    <rPh sb="4" eb="6">
      <t>ツイカ</t>
    </rPh>
    <phoneticPr fontId="2"/>
  </si>
  <si>
    <t xml:space="preserve">削除/再発行対象の証明書NOをご記載ください。
</t>
    <rPh sb="6" eb="8">
      <t>タイショウ</t>
    </rPh>
    <rPh sb="9" eb="12">
      <t>ショウメイショ</t>
    </rPh>
    <rPh sb="16" eb="18">
      <t>キサイ</t>
    </rPh>
    <phoneticPr fontId="2"/>
  </si>
  <si>
    <r>
      <t>数量</t>
    </r>
    <r>
      <rPr>
        <b/>
        <sz val="11"/>
        <color rgb="FFFF0000"/>
        <rFont val="ＭＳ Ｐゴシック"/>
        <family val="3"/>
        <charset val="128"/>
      </rPr>
      <t>変更なし</t>
    </r>
    <rPh sb="0" eb="2">
      <t>スウリョウ</t>
    </rPh>
    <rPh sb="2" eb="4">
      <t>ヘンコウ</t>
    </rPh>
    <phoneticPr fontId="2"/>
  </si>
  <si>
    <r>
      <t>除外するIPを</t>
    </r>
    <r>
      <rPr>
        <b/>
        <sz val="11"/>
        <color rgb="FFFF0000"/>
        <rFont val="ＭＳ Ｐゴシック"/>
        <family val="3"/>
        <charset val="128"/>
      </rPr>
      <t>設定する</t>
    </r>
    <rPh sb="0" eb="2">
      <t>ジョガイ</t>
    </rPh>
    <rPh sb="7" eb="9">
      <t>セッテイ</t>
    </rPh>
    <phoneticPr fontId="2"/>
  </si>
  <si>
    <r>
      <t>除外するIPを</t>
    </r>
    <r>
      <rPr>
        <b/>
        <sz val="11"/>
        <color rgb="FFFF0000"/>
        <rFont val="ＭＳ Ｐゴシック"/>
        <family val="3"/>
        <charset val="128"/>
      </rPr>
      <t>変更する</t>
    </r>
    <rPh sb="0" eb="2">
      <t>ジョガイ</t>
    </rPh>
    <rPh sb="7" eb="9">
      <t>ヘンコウ</t>
    </rPh>
    <phoneticPr fontId="2"/>
  </si>
  <si>
    <r>
      <t>除外するIPを</t>
    </r>
    <r>
      <rPr>
        <b/>
        <sz val="11"/>
        <color rgb="FFFF0000"/>
        <rFont val="ＭＳ Ｐゴシック"/>
        <family val="3"/>
        <charset val="128"/>
      </rPr>
      <t>設定しない</t>
    </r>
    <rPh sb="0" eb="2">
      <t>ジョガイ</t>
    </rPh>
    <rPh sb="7" eb="9">
      <t>セッテイ</t>
    </rPh>
    <phoneticPr fontId="2"/>
  </si>
  <si>
    <r>
      <t>セキュアブラウザ(認証あり）</t>
    </r>
    <r>
      <rPr>
        <sz val="8"/>
        <rFont val="ＭＳ Ｐゴシック"/>
        <family val="3"/>
        <charset val="128"/>
      </rPr>
      <t>※契約社のみ</t>
    </r>
    <rPh sb="9" eb="11">
      <t>ニンショウ</t>
    </rPh>
    <rPh sb="15" eb="17">
      <t>ケイヤク</t>
    </rPh>
    <rPh sb="17" eb="18">
      <t>シャ</t>
    </rPh>
    <phoneticPr fontId="2"/>
  </si>
  <si>
    <r>
      <t>セキュアブラウザ(認証なし）</t>
    </r>
    <r>
      <rPr>
        <sz val="8"/>
        <rFont val="ＭＳ Ｐゴシック"/>
        <family val="3"/>
        <charset val="128"/>
      </rPr>
      <t>※契約社のみ</t>
    </r>
    <rPh sb="9" eb="11">
      <t>ニンショウ</t>
    </rPh>
    <phoneticPr fontId="2"/>
  </si>
  <si>
    <t>※認証を除外するIPアドレスを変更希望の場合には、サポートサイトからお申し込みください。</t>
    <phoneticPr fontId="2"/>
  </si>
  <si>
    <t>※最低契約数は5デバイスです。ご契約単位は1デバイス単位です。
※新規申込みは終了しております。</t>
    <rPh sb="33" eb="35">
      <t>シンキ</t>
    </rPh>
    <rPh sb="35" eb="37">
      <t>モウシコ</t>
    </rPh>
    <rPh sb="39" eb="41">
      <t>シュウリョウ</t>
    </rPh>
    <phoneticPr fontId="2"/>
  </si>
  <si>
    <t>※desknet's NEOのご契約ユーザー数と同数でのご契約となります。
※新規申込みは終了しております。</t>
    <phoneticPr fontId="2"/>
  </si>
  <si>
    <r>
      <t>除外するIPを</t>
    </r>
    <r>
      <rPr>
        <b/>
        <sz val="11"/>
        <color rgb="FFFF0000"/>
        <rFont val="ＭＳ Ｐゴシック"/>
        <family val="3"/>
        <charset val="128"/>
      </rPr>
      <t>変更しない</t>
    </r>
    <rPh sb="0" eb="2">
      <t>ジョガイ</t>
    </rPh>
    <rPh sb="7" eb="9">
      <t>ヘンコウ</t>
    </rPh>
    <phoneticPr fontId="2"/>
  </si>
  <si>
    <t>仕入れ商材</t>
    <rPh sb="0" eb="2">
      <t>シイ</t>
    </rPh>
    <rPh sb="3" eb="5">
      <t>ショウザイ</t>
    </rPh>
    <phoneticPr fontId="2"/>
  </si>
  <si>
    <t>CYBERMAILΣと同数</t>
    <rPh sb="11" eb="13">
      <t>ドウスウ</t>
    </rPh>
    <phoneticPr fontId="2"/>
  </si>
  <si>
    <t>※CYBERMAILΣ本体の契約ユーザー数と同数でのご契約となります。</t>
    <phoneticPr fontId="2"/>
  </si>
  <si>
    <t>セキュアブラウザのサービス利用を終了する場合、サービス利用終了日の１ヶ月前までに解約申請書が必要です。</t>
    <rPh sb="13" eb="15">
      <t>リヨウ</t>
    </rPh>
    <rPh sb="16" eb="18">
      <t>シュウリョウ</t>
    </rPh>
    <rPh sb="20" eb="22">
      <t>バアイ</t>
    </rPh>
    <phoneticPr fontId="2"/>
  </si>
  <si>
    <t>CYBERMAILΣのサービス利用を終了する場合、サービス利用終了日の１ヶ月前までに解約申請書が必要です。</t>
    <rPh sb="15" eb="17">
      <t>リヨウ</t>
    </rPh>
    <rPh sb="18" eb="20">
      <t>シュウリョウ</t>
    </rPh>
    <rPh sb="22" eb="24">
      <t>バアイ</t>
    </rPh>
    <phoneticPr fontId="2"/>
  </si>
  <si>
    <t>MAILGATESΣのサービス利用を終了する場合、サービス利用終了日の１ヶ月前までに解約申請書が必要です。</t>
    <rPh sb="15" eb="17">
      <t>リヨウ</t>
    </rPh>
    <rPh sb="18" eb="20">
      <t>シュウリョウ</t>
    </rPh>
    <rPh sb="22" eb="24">
      <t>バアイ</t>
    </rPh>
    <phoneticPr fontId="2"/>
  </si>
  <si>
    <t>全てのサービスを解約する</t>
    <rPh sb="0" eb="1">
      <t>スベ</t>
    </rPh>
    <rPh sb="8" eb="10">
      <t>カイヤク</t>
    </rPh>
    <phoneticPr fontId="2"/>
  </si>
  <si>
    <t>以下選択の一部サービスのみ解約する</t>
    <rPh sb="0" eb="2">
      <t>イカ</t>
    </rPh>
    <rPh sb="2" eb="4">
      <t>センタク</t>
    </rPh>
    <rPh sb="5" eb="7">
      <t>イチブ</t>
    </rPh>
    <rPh sb="13" eb="15">
      <t>カイヤク</t>
    </rPh>
    <phoneticPr fontId="2"/>
  </si>
  <si>
    <t>一部解約サービス</t>
    <rPh sb="0" eb="2">
      <t>イチブ</t>
    </rPh>
    <rPh sb="2" eb="4">
      <t>カイヤク</t>
    </rPh>
    <phoneticPr fontId="2"/>
  </si>
  <si>
    <t>政府情報セキュリティ評価対応 基本</t>
    <rPh sb="15" eb="17">
      <t>キホン</t>
    </rPh>
    <phoneticPr fontId="2"/>
  </si>
  <si>
    <t>政府情報セキュリティ評価対応 追加</t>
    <rPh sb="15" eb="17">
      <t>ツイカ</t>
    </rPh>
    <phoneticPr fontId="2"/>
  </si>
  <si>
    <t>desknet'sドライブ標準ディスクとは別に</t>
    <rPh sb="13" eb="15">
      <t>ヒョウジュン</t>
    </rPh>
    <rPh sb="21" eb="22">
      <t>ベツ</t>
    </rPh>
    <phoneticPr fontId="2"/>
  </si>
  <si>
    <t>アプリケーションの保護機能（WAF）
ネットワーク・OS・ミドルウェアの保護機能(ネットワーク・ファイアウォール)</t>
    <phoneticPr fontId="2"/>
  </si>
  <si>
    <t>ストレージ暗号鍵のユーザー持ち込み（BYOK：削除後復元不可)</t>
    <phoneticPr fontId="2"/>
  </si>
  <si>
    <r>
      <t xml:space="preserve">アプリケーションの保護機能（WAF）
</t>
    </r>
    <r>
      <rPr>
        <sz val="6"/>
        <rFont val="ＭＳ ゴシック"/>
        <family val="3"/>
        <charset val="128"/>
      </rPr>
      <t>ネットワーク・OS・ミドルウェアの保護機能(ネットワーク・ファイアウォール)</t>
    </r>
    <phoneticPr fontId="2"/>
  </si>
  <si>
    <t>https://www.desknets.com/neo/pdf/article_gsa.pdf</t>
    <phoneticPr fontId="2"/>
  </si>
  <si>
    <r>
      <t>【開通日と課金開始日について】
　以下の通り、</t>
    </r>
    <r>
      <rPr>
        <sz val="9"/>
        <color rgb="FFFF0000"/>
        <rFont val="ＭＳ Ｐゴシック"/>
        <family val="3"/>
        <charset val="128"/>
      </rPr>
      <t>サービス開通日</t>
    </r>
    <r>
      <rPr>
        <sz val="9"/>
        <rFont val="ＭＳ Ｐゴシック"/>
        <family val="3"/>
        <charset val="128"/>
      </rPr>
      <t>に基づいて課金開始日が異なります。
　　　・開通日が1日の場合は、</t>
    </r>
    <r>
      <rPr>
        <sz val="9"/>
        <color rgb="FFFF0000"/>
        <rFont val="ＭＳ Ｐゴシック"/>
        <family val="3"/>
        <charset val="128"/>
      </rPr>
      <t>当月課金</t>
    </r>
    <r>
      <rPr>
        <sz val="9"/>
        <rFont val="ＭＳ Ｐゴシック"/>
        <family val="3"/>
        <charset val="128"/>
      </rPr>
      <t>となります。
　　　・開通日が2日以降の場合は、</t>
    </r>
    <r>
      <rPr>
        <sz val="9"/>
        <color rgb="FFFF0000"/>
        <rFont val="ＭＳ Ｐゴシック"/>
        <family val="3"/>
        <charset val="128"/>
      </rPr>
      <t>翌月課金</t>
    </r>
    <r>
      <rPr>
        <sz val="9"/>
        <rFont val="ＭＳ Ｐゴシック"/>
        <family val="3"/>
        <charset val="128"/>
      </rPr>
      <t>となります。
【最短について】
　・開通日は、平日日中（個別の休日作業を除く）となります。ネオジャパンにて受理後、</t>
    </r>
    <r>
      <rPr>
        <b/>
        <u/>
        <sz val="9"/>
        <color rgb="FFFF0000"/>
        <rFont val="ＭＳ Ｐゴシック"/>
        <family val="3"/>
        <charset val="128"/>
      </rPr>
      <t>3営業日</t>
    </r>
    <r>
      <rPr>
        <sz val="9"/>
        <rFont val="ＭＳ Ｐゴシック"/>
        <family val="3"/>
        <charset val="128"/>
      </rPr>
      <t>を目安とさせていただきます。
　　※メールサービスオプションなど、</t>
    </r>
    <r>
      <rPr>
        <b/>
        <u/>
        <sz val="9"/>
        <color rgb="FFFF0000"/>
        <rFont val="ＭＳ Ｐゴシック"/>
        <family val="3"/>
        <charset val="128"/>
      </rPr>
      <t>5営業日</t>
    </r>
    <r>
      <rPr>
        <sz val="9"/>
        <rFont val="ＭＳ Ｐゴシック"/>
        <family val="3"/>
        <charset val="128"/>
      </rPr>
      <t>を目安とさせていただきます。お申込み内容に応じて、ご希望に添えない場合がございます。ご了承ください。
【日付指定について】
　・クラウドお試し環境を本番環境へ移行を希望する場合は、トライアル期間満了の5営業日前までに正式手続きをお願いします。（無料トライアル期間を過ぎている場合、移行はできません。）
　・本番環境へ移行する作業日が確定している場合、その日付をご記載ください。（※作業日が未定の場合は、最短をご選択ください。作業可能な範囲で手配させていただきます。）
　・パッケージ版からのデータ移行を実施する場合には、本番作業日の日付をご記載ください。（事前の検証作業や作業費用が必要となります。）</t>
    </r>
    <rPh sb="208" eb="210">
      <t>モウシコ</t>
    </rPh>
    <rPh sb="211" eb="213">
      <t>ナイヨウ</t>
    </rPh>
    <rPh sb="214" eb="215">
      <t>オウ</t>
    </rPh>
    <rPh sb="245" eb="247">
      <t>ヒヅケ</t>
    </rPh>
    <rPh sb="247" eb="249">
      <t>シテイ</t>
    </rPh>
    <rPh sb="275" eb="277">
      <t>キボウ</t>
    </rPh>
    <rPh sb="279" eb="281">
      <t>バアイ</t>
    </rPh>
    <rPh sb="325" eb="326">
      <t>ス</t>
    </rPh>
    <rPh sb="330" eb="332">
      <t>バアイ</t>
    </rPh>
    <rPh sb="343" eb="345">
      <t>サギョウ</t>
    </rPh>
    <rPh sb="345" eb="346">
      <t>ビ</t>
    </rPh>
    <rPh sb="355" eb="358">
      <t>サギョウビ</t>
    </rPh>
    <rPh sb="362" eb="364">
      <t>バアイ</t>
    </rPh>
    <rPh sb="399" eb="401">
      <t>バアイ</t>
    </rPh>
    <rPh sb="434" eb="436">
      <t>サギョウ</t>
    </rPh>
    <rPh sb="436" eb="438">
      <t>ヒヨウ</t>
    </rPh>
    <rPh sb="474" eb="476">
      <t>ケンショウ</t>
    </rPh>
    <phoneticPr fontId="2"/>
  </si>
  <si>
    <t>※現契約のすべてまたは一部サービスのいずれかを解約される際に必要となる申請書です。
※メールサービス／セキュアブラウザ／タイムカード＋CLOUZA以外のオプションサービスの利用を辞める場合には、内容変更手続きとなります。
※最低契約期間に満たないお客様は解約できません。
※年一括契約をされているお客様は、満了日前の解約は可能ですが返金は
　 ありません。</t>
    <rPh sb="11" eb="13">
      <t>イチブ</t>
    </rPh>
    <rPh sb="86" eb="88">
      <t>リヨウ</t>
    </rPh>
    <rPh sb="89" eb="90">
      <t>ヤ</t>
    </rPh>
    <rPh sb="112" eb="114">
      <t>ケイヤク</t>
    </rPh>
    <rPh sb="114" eb="116">
      <t>キカン</t>
    </rPh>
    <rPh sb="117" eb="118">
      <t>ミ</t>
    </rPh>
    <rPh sb="122" eb="124">
      <t>キャクサマ</t>
    </rPh>
    <rPh sb="125" eb="127">
      <t>カイヤク</t>
    </rPh>
    <rPh sb="135" eb="136">
      <t>ネン</t>
    </rPh>
    <rPh sb="136" eb="138">
      <t>イッカツ</t>
    </rPh>
    <rPh sb="138" eb="140">
      <t>ケイヤク</t>
    </rPh>
    <rPh sb="147" eb="149">
      <t>キャクサマ</t>
    </rPh>
    <rPh sb="151" eb="153">
      <t>マンリョウ</t>
    </rPh>
    <rPh sb="153" eb="154">
      <t>ビ</t>
    </rPh>
    <rPh sb="154" eb="155">
      <t>マエ</t>
    </rPh>
    <rPh sb="156" eb="158">
      <t>カイヤク</t>
    </rPh>
    <rPh sb="159" eb="161">
      <t>カノウ</t>
    </rPh>
    <rPh sb="164" eb="166">
      <t>ヘンキン</t>
    </rPh>
    <phoneticPr fontId="2"/>
  </si>
  <si>
    <t>ドライブディスク増設、政府セキュリティ評価対応オプションの追加</t>
    <rPh sb="8" eb="10">
      <t>ゾウセツ</t>
    </rPh>
    <rPh sb="29" eb="31">
      <t>ツイカ</t>
    </rPh>
    <phoneticPr fontId="2"/>
  </si>
  <si>
    <r>
      <t>ChatLuckディスク増設</t>
    </r>
    <r>
      <rPr>
        <b/>
        <sz val="9"/>
        <color rgb="FFFFFFFF"/>
        <rFont val="ＭＳ Ｐゴシック"/>
        <family val="3"/>
        <charset val="128"/>
      </rPr>
      <t>（20GB追加）</t>
    </r>
    <rPh sb="19" eb="21">
      <t>ツイカ</t>
    </rPh>
    <phoneticPr fontId="2"/>
  </si>
  <si>
    <r>
      <t>NEOディスク増設</t>
    </r>
    <r>
      <rPr>
        <b/>
        <sz val="9"/>
        <color rgb="FFFFFFFF"/>
        <rFont val="ＭＳ Ｐゴシック"/>
        <family val="3"/>
        <charset val="128"/>
      </rPr>
      <t>（20GB追加）</t>
    </r>
    <phoneticPr fontId="2"/>
  </si>
  <si>
    <r>
      <t>ドライブ ディスク増設</t>
    </r>
    <r>
      <rPr>
        <b/>
        <sz val="8"/>
        <color rgb="FFFFFFFF"/>
        <rFont val="ＭＳ Ｐゴシック"/>
        <family val="3"/>
        <charset val="128"/>
      </rPr>
      <t>（20GB追加）</t>
    </r>
    <phoneticPr fontId="2"/>
  </si>
  <si>
    <r>
      <t xml:space="preserve">サービス名
</t>
    </r>
    <r>
      <rPr>
        <b/>
        <sz val="8"/>
        <color rgb="FFFFFFFF"/>
        <rFont val="ＭＳ Ｐゴシック"/>
        <family val="3"/>
        <charset val="128"/>
      </rPr>
      <t>（政府セキュリティ評価対応オプション）</t>
    </r>
    <phoneticPr fontId="2"/>
  </si>
  <si>
    <t>　※政府セキュリティ評価対応オプションの詳細はお問合せください</t>
    <phoneticPr fontId="2"/>
  </si>
  <si>
    <t>https://www.desknets.com/neo/features/ismap/</t>
    <phoneticPr fontId="2"/>
  </si>
  <si>
    <t>desknet'sクラウド標準ディスクとは別に</t>
    <rPh sb="13" eb="15">
      <t>ヒョウジュン</t>
    </rPh>
    <rPh sb="21" eb="22">
      <t>ベツ</t>
    </rPh>
    <phoneticPr fontId="2"/>
  </si>
  <si>
    <t>ChatLuckクラウド標準ディスクとは別に</t>
    <rPh sb="12" eb="14">
      <t>ヒョウジュン</t>
    </rPh>
    <rPh sb="20" eb="21">
      <t>ベツ</t>
    </rPh>
    <phoneticPr fontId="2"/>
  </si>
  <si>
    <r>
      <t>NEOﾃﾞｨｽｸ増設</t>
    </r>
    <r>
      <rPr>
        <b/>
        <sz val="9"/>
        <color rgb="FFFFFFFF"/>
        <rFont val="ＭＳ Ｐゴシック"/>
        <family val="3"/>
        <charset val="128"/>
      </rPr>
      <t>（20GB追加）</t>
    </r>
    <phoneticPr fontId="2"/>
  </si>
  <si>
    <r>
      <t>ChatLuckﾃﾞｨｽｸ増設</t>
    </r>
    <r>
      <rPr>
        <b/>
        <sz val="9"/>
        <color rgb="FFFFFFFF"/>
        <rFont val="ＭＳ Ｐゴシック"/>
        <family val="3"/>
        <charset val="128"/>
      </rPr>
      <t>（20GB追加）</t>
    </r>
    <rPh sb="19" eb="21">
      <t>ツイカ</t>
    </rPh>
    <phoneticPr fontId="2"/>
  </si>
  <si>
    <r>
      <t>ドライブ ﾃﾞｨｽｸ増設</t>
    </r>
    <r>
      <rPr>
        <b/>
        <sz val="8"/>
        <color rgb="FFFFFFFF"/>
        <rFont val="ＭＳ Ｐゴシック"/>
        <family val="3"/>
        <charset val="128"/>
      </rPr>
      <t>（20GB追加）</t>
    </r>
    <phoneticPr fontId="2"/>
  </si>
  <si>
    <t>2025年11月版</t>
    <rPh sb="4" eb="5">
      <t>ネン</t>
    </rPh>
    <rPh sb="7" eb="8">
      <t>ガツ</t>
    </rPh>
    <rPh sb="8" eb="9">
      <t>バン</t>
    </rPh>
    <phoneticPr fontId="2"/>
  </si>
  <si>
    <t>ChatLuckディスク増設を追加、政府セキュリティ評価対応オプションのレイアウト変更</t>
    <rPh sb="12" eb="14">
      <t>ゾウセツ</t>
    </rPh>
    <rPh sb="15" eb="17">
      <t>ツイカ</t>
    </rPh>
    <rPh sb="41" eb="43">
      <t>ヘンコウ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</si>
</sst>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quot;¥&quot;\-#,##0"/>
    <numFmt numFmtId="6" formatCode="&quot;¥&quot;#,##0;[Red]&quot;¥&quot;\-#,##0"/>
    <numFmt numFmtId="176" formatCode="0_);[Red]\(0\)"/>
    <numFmt numFmtId="177" formatCode="0_ ;[Red]\-0\ "/>
    <numFmt numFmtId="178" formatCode="0_ "/>
  </numFmts>
  <fonts count="109" x14ac:knownFonts="1">
    <font>
      <sz val="1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10"/>
      <name val="ＭＳ Ｐゴシック"/>
      <family val="3"/>
      <charset val="128"/>
    </font>
    <font>
      <sz val="12"/>
      <name val="ＭＳ Ｐゴシック"/>
      <family val="3"/>
      <charset val="128"/>
    </font>
    <font>
      <b/>
      <sz val="11"/>
      <name val="ＭＳ Ｐゴシック"/>
      <family val="3"/>
      <charset val="128"/>
    </font>
    <font>
      <b/>
      <sz val="14"/>
      <name val="ＭＳ Ｐゴシック"/>
      <family val="3"/>
      <charset val="128"/>
    </font>
    <font>
      <b/>
      <sz val="12"/>
      <name val="ＭＳ Ｐゴシック"/>
      <family val="3"/>
      <charset val="128"/>
    </font>
    <font>
      <b/>
      <sz val="16"/>
      <name val="ＭＳ Ｐゴシック"/>
      <family val="3"/>
      <charset val="128"/>
    </font>
    <font>
      <sz val="16"/>
      <name val="ＭＳ Ｐゴシック"/>
      <family val="3"/>
      <charset val="128"/>
    </font>
    <font>
      <sz val="11"/>
      <color indexed="8"/>
      <name val="ＭＳ Ｐゴシック"/>
      <family val="3"/>
      <charset val="128"/>
    </font>
    <font>
      <sz val="11"/>
      <name val="ＭＳ ゴシック"/>
      <family val="3"/>
      <charset val="128"/>
    </font>
    <font>
      <sz val="11"/>
      <color rgb="FFFF0000"/>
      <name val="ＭＳ Ｐゴシック"/>
      <family val="3"/>
      <charset val="128"/>
    </font>
    <font>
      <sz val="14"/>
      <name val="ＭＳ Ｐゴシック"/>
      <family val="3"/>
      <charset val="128"/>
    </font>
    <font>
      <sz val="9"/>
      <name val="ＭＳ Ｐゴシック"/>
      <family val="3"/>
      <charset val="128"/>
    </font>
    <font>
      <sz val="9"/>
      <color theme="1"/>
      <name val="ＭＳ Ｐゴシック"/>
      <family val="3"/>
      <charset val="128"/>
    </font>
    <font>
      <sz val="14"/>
      <color theme="1"/>
      <name val="ＭＳ Ｐゴシック"/>
      <family val="3"/>
      <charset val="128"/>
    </font>
    <font>
      <u/>
      <sz val="11"/>
      <name val="ＭＳ Ｐゴシック"/>
      <family val="3"/>
      <charset val="128"/>
    </font>
    <font>
      <sz val="9"/>
      <color theme="0" tint="-0.499984740745262"/>
      <name val="ＭＳ Ｐゴシック"/>
      <family val="3"/>
      <charset val="128"/>
    </font>
    <font>
      <b/>
      <sz val="9"/>
      <name val="ＭＳ Ｐゴシック"/>
      <family val="3"/>
      <charset val="128"/>
    </font>
    <font>
      <b/>
      <sz val="10"/>
      <name val="ＭＳ Ｐゴシック"/>
      <family val="3"/>
      <charset val="128"/>
    </font>
    <font>
      <b/>
      <sz val="11"/>
      <color indexed="10"/>
      <name val="ＭＳ Ｐゴシック"/>
      <family val="3"/>
      <charset val="128"/>
    </font>
    <font>
      <b/>
      <sz val="14"/>
      <color indexed="10"/>
      <name val="ＭＳ Ｐゴシック"/>
      <family val="3"/>
      <charset val="128"/>
    </font>
    <font>
      <b/>
      <sz val="12"/>
      <color indexed="10"/>
      <name val="ＭＳ Ｐゴシック"/>
      <family val="3"/>
      <charset val="128"/>
    </font>
    <font>
      <b/>
      <sz val="10"/>
      <color indexed="10"/>
      <name val="ＭＳ Ｐゴシック"/>
      <family val="3"/>
      <charset val="128"/>
    </font>
    <font>
      <sz val="16"/>
      <color rgb="FFFF0000"/>
      <name val="ＭＳ Ｐゴシック"/>
      <family val="3"/>
      <charset val="128"/>
    </font>
    <font>
      <sz val="20"/>
      <name val="ＭＳ Ｐゴシック"/>
      <family val="3"/>
      <charset val="128"/>
    </font>
    <font>
      <b/>
      <sz val="18"/>
      <name val="ＭＳ Ｐゴシック"/>
      <family val="3"/>
      <charset val="128"/>
    </font>
    <font>
      <b/>
      <sz val="9"/>
      <color theme="1"/>
      <name val="ＭＳ Ｐゴシック"/>
      <family val="3"/>
      <charset val="128"/>
    </font>
    <font>
      <sz val="18"/>
      <name val="ＭＳ Ｐゴシック"/>
      <family val="3"/>
      <charset val="128"/>
    </font>
    <font>
      <b/>
      <sz val="14"/>
      <color indexed="9"/>
      <name val="ＭＳ Ｐゴシック"/>
      <family val="3"/>
      <charset val="128"/>
    </font>
    <font>
      <sz val="12"/>
      <name val="ＭＳ ゴシック"/>
      <family val="3"/>
      <charset val="128"/>
    </font>
    <font>
      <sz val="11"/>
      <name val="ＭＳ Ｐゴシック"/>
      <family val="3"/>
      <charset val="128"/>
      <scheme val="major"/>
    </font>
    <font>
      <sz val="10"/>
      <name val="Meiryo UI"/>
      <family val="3"/>
      <charset val="128"/>
    </font>
    <font>
      <sz val="11"/>
      <name val="Meiryo UI"/>
      <family val="3"/>
      <charset val="128"/>
    </font>
    <font>
      <sz val="12"/>
      <name val="Meiryo UI"/>
      <family val="3"/>
      <charset val="128"/>
    </font>
    <font>
      <sz val="16"/>
      <color theme="1"/>
      <name val="ＭＳ Ｐゴシック"/>
      <family val="3"/>
      <charset val="128"/>
    </font>
    <font>
      <u/>
      <sz val="11"/>
      <color indexed="12"/>
      <name val="ＭＳ Ｐゴシック"/>
      <family val="3"/>
      <charset val="128"/>
    </font>
    <font>
      <sz val="14"/>
      <color rgb="FFFF0000"/>
      <name val="ＭＳ Ｐゴシック"/>
      <family val="3"/>
      <charset val="128"/>
    </font>
    <font>
      <b/>
      <sz val="12"/>
      <color indexed="9"/>
      <name val="ＭＳ Ｐゴシック"/>
      <family val="3"/>
      <charset val="128"/>
    </font>
    <font>
      <sz val="9"/>
      <color rgb="FFFF0000"/>
      <name val="ＭＳ Ｐゴシック"/>
      <family val="3"/>
      <charset val="128"/>
    </font>
    <font>
      <sz val="9"/>
      <name val="ＭＳ Ｐゴシック"/>
      <family val="3"/>
      <charset val="128"/>
      <scheme val="major"/>
    </font>
    <font>
      <sz val="10"/>
      <name val="ＭＳ ゴシック"/>
      <family val="3"/>
      <charset val="128"/>
    </font>
    <font>
      <sz val="8"/>
      <color rgb="FFFF0000"/>
      <name val="ＭＳ Ｐゴシック"/>
      <family val="3"/>
      <charset val="128"/>
    </font>
    <font>
      <sz val="9"/>
      <name val="ＭＳ ゴシック"/>
      <family val="3"/>
      <charset val="128"/>
    </font>
    <font>
      <b/>
      <sz val="12"/>
      <color rgb="FFFF0000"/>
      <name val="ＭＳ Ｐゴシック"/>
      <family val="3"/>
      <charset val="128"/>
      <scheme val="minor"/>
    </font>
    <font>
      <b/>
      <sz val="11"/>
      <name val="ＭＳ Ｐゴシック"/>
      <family val="3"/>
      <charset val="128"/>
      <scheme val="minor"/>
    </font>
    <font>
      <sz val="10"/>
      <name val="ＭＳ Ｐゴシック"/>
      <family val="3"/>
      <charset val="128"/>
      <scheme val="minor"/>
    </font>
    <font>
      <u/>
      <sz val="11"/>
      <name val="ＭＳ Ｐゴシック"/>
      <family val="3"/>
      <charset val="128"/>
      <scheme val="minor"/>
    </font>
    <font>
      <sz val="11"/>
      <name val="ＭＳ Ｐゴシック"/>
      <family val="3"/>
      <charset val="128"/>
      <scheme val="minor"/>
    </font>
    <font>
      <b/>
      <sz val="11"/>
      <color indexed="9"/>
      <name val="ＭＳ Ｐゴシック"/>
      <family val="3"/>
      <charset val="128"/>
    </font>
    <font>
      <b/>
      <sz val="10"/>
      <color indexed="9"/>
      <name val="ＭＳ Ｐゴシック"/>
      <family val="3"/>
      <charset val="128"/>
    </font>
    <font>
      <b/>
      <sz val="9"/>
      <color indexed="9"/>
      <name val="ＭＳ Ｐゴシック"/>
      <family val="3"/>
      <charset val="128"/>
    </font>
    <font>
      <sz val="8"/>
      <name val="ＭＳ ゴシック"/>
      <family val="3"/>
      <charset val="128"/>
    </font>
    <font>
      <b/>
      <u/>
      <sz val="9"/>
      <color rgb="FFFF0000"/>
      <name val="ＭＳ Ｐゴシック"/>
      <family val="3"/>
      <charset val="128"/>
    </font>
    <font>
      <u/>
      <sz val="9"/>
      <color rgb="FFFF0000"/>
      <name val="ＭＳ Ｐゴシック"/>
      <family val="3"/>
      <charset val="128"/>
    </font>
    <font>
      <sz val="12"/>
      <color theme="0" tint="-0.14999847407452621"/>
      <name val="ＭＳ ゴシック"/>
      <family val="3"/>
      <charset val="128"/>
    </font>
    <font>
      <sz val="11"/>
      <color theme="0" tint="-0.14999847407452621"/>
      <name val="ＭＳ Ｐゴシック"/>
      <family val="3"/>
      <charset val="128"/>
    </font>
    <font>
      <b/>
      <sz val="12"/>
      <color theme="0" tint="-0.14999847407452621"/>
      <name val="ＭＳ Ｐゴシック"/>
      <family val="3"/>
      <charset val="128"/>
    </font>
    <font>
      <b/>
      <sz val="10"/>
      <color theme="0"/>
      <name val="ＭＳ Ｐゴシック"/>
      <family val="3"/>
      <charset val="128"/>
    </font>
    <font>
      <sz val="8"/>
      <color theme="0"/>
      <name val="ＭＳ ゴシック"/>
      <family val="3"/>
      <charset val="128"/>
    </font>
    <font>
      <sz val="11"/>
      <color theme="0" tint="-0.14999847407452621"/>
      <name val="ＭＳ ゴシック"/>
      <family val="3"/>
      <charset val="128"/>
    </font>
    <font>
      <sz val="12"/>
      <color theme="0" tint="-0.34998626667073579"/>
      <name val="ＭＳ ゴシック"/>
      <family val="3"/>
      <charset val="128"/>
    </font>
    <font>
      <sz val="10"/>
      <color theme="0" tint="-0.34998626667073579"/>
      <name val="ＭＳ ゴシック"/>
      <family val="3"/>
      <charset val="128"/>
    </font>
    <font>
      <sz val="9"/>
      <color theme="0" tint="-0.34998626667073579"/>
      <name val="ＭＳ ゴシック"/>
      <family val="3"/>
      <charset val="128"/>
    </font>
    <font>
      <b/>
      <sz val="12"/>
      <color theme="0" tint="-0.34998626667073579"/>
      <name val="ＭＳ Ｐゴシック"/>
      <family val="3"/>
      <charset val="128"/>
    </font>
    <font>
      <b/>
      <sz val="11"/>
      <color theme="0"/>
      <name val="ＭＳ Ｐゴシック"/>
      <family val="3"/>
      <charset val="128"/>
    </font>
    <font>
      <b/>
      <sz val="9"/>
      <color theme="0"/>
      <name val="ＭＳ Ｐゴシック"/>
      <family val="3"/>
      <charset val="128"/>
    </font>
    <font>
      <sz val="9"/>
      <color theme="0" tint="-0.34998626667073579"/>
      <name val="ＭＳ Ｐゴシック"/>
      <family val="3"/>
      <charset val="128"/>
    </font>
    <font>
      <b/>
      <sz val="16"/>
      <color rgb="FFFF0000"/>
      <name val="ＭＳ Ｐゴシック"/>
      <family val="3"/>
      <charset val="128"/>
    </font>
    <font>
      <sz val="14"/>
      <color theme="0"/>
      <name val="ＭＳ Ｐゴシック"/>
      <family val="3"/>
      <charset val="128"/>
    </font>
    <font>
      <b/>
      <sz val="14"/>
      <color rgb="FFFF0000"/>
      <name val="ＭＳ Ｐゴシック"/>
      <family val="3"/>
      <charset val="128"/>
    </font>
    <font>
      <sz val="10"/>
      <color theme="0"/>
      <name val="Meiryo UI"/>
      <family val="3"/>
      <charset val="128"/>
    </font>
    <font>
      <sz val="12"/>
      <color theme="0"/>
      <name val="Meiryo UI"/>
      <family val="3"/>
      <charset val="128"/>
    </font>
    <font>
      <sz val="9"/>
      <color theme="0" tint="-0.14999847407452621"/>
      <name val="ＭＳ ゴシック"/>
      <family val="3"/>
      <charset val="128"/>
    </font>
    <font>
      <sz val="9"/>
      <color theme="0" tint="-0.14999847407452621"/>
      <name val="ＭＳ Ｐゴシック"/>
      <family val="3"/>
      <charset val="128"/>
    </font>
    <font>
      <b/>
      <sz val="12"/>
      <color theme="0" tint="-0.14999847407452621"/>
      <name val="ＭＳ ゴシック"/>
      <family val="3"/>
      <charset val="128"/>
    </font>
    <font>
      <b/>
      <sz val="11"/>
      <color rgb="FFFF0000"/>
      <name val="ＭＳ Ｐゴシック"/>
      <family val="3"/>
      <charset val="128"/>
    </font>
    <font>
      <sz val="8"/>
      <color theme="0" tint="-0.34998626667073579"/>
      <name val="ＭＳ Ｐゴシック"/>
      <family val="3"/>
      <charset val="128"/>
    </font>
    <font>
      <b/>
      <u/>
      <sz val="8"/>
      <color rgb="FFFF0000"/>
      <name val="ＭＳ Ｐゴシック"/>
      <family val="3"/>
      <charset val="128"/>
    </font>
    <font>
      <b/>
      <sz val="11"/>
      <color rgb="FFFF0000"/>
      <name val="Arial"/>
      <family val="3"/>
      <charset val="128"/>
    </font>
    <font>
      <b/>
      <sz val="11"/>
      <color rgb="FFFF0000"/>
      <name val="ＭＳ ゴシック"/>
      <family val="3"/>
      <charset val="128"/>
    </font>
    <font>
      <b/>
      <sz val="11"/>
      <color rgb="FFFF0000"/>
      <name val="Arial"/>
      <family val="2"/>
    </font>
    <font>
      <u/>
      <sz val="9"/>
      <color indexed="12"/>
      <name val="ＭＳ Ｐゴシック"/>
      <family val="3"/>
      <charset val="128"/>
    </font>
    <font>
      <sz val="9"/>
      <color theme="0"/>
      <name val="ＭＳ Ｐゴシック"/>
      <family val="3"/>
      <charset val="128"/>
    </font>
    <font>
      <b/>
      <sz val="11"/>
      <color theme="0" tint="-0.499984740745262"/>
      <name val="ＭＳ Ｐゴシック"/>
      <family val="3"/>
      <charset val="128"/>
    </font>
    <font>
      <sz val="11"/>
      <color theme="0" tint="-0.499984740745262"/>
      <name val="ＭＳ Ｐゴシック"/>
      <family val="3"/>
      <charset val="128"/>
    </font>
    <font>
      <sz val="10"/>
      <color theme="0" tint="-0.499984740745262"/>
      <name val="ＭＳ Ｐゴシック"/>
      <family val="3"/>
      <charset val="128"/>
    </font>
    <font>
      <sz val="12"/>
      <color theme="0" tint="-0.499984740745262"/>
      <name val="ＭＳ Ｐゴシック"/>
      <family val="3"/>
      <charset val="128"/>
    </font>
    <font>
      <sz val="11"/>
      <color theme="0"/>
      <name val="ＭＳ Ｐゴシック"/>
      <family val="3"/>
      <charset val="128"/>
    </font>
    <font>
      <sz val="9"/>
      <color theme="0" tint="-0.249977111117893"/>
      <name val="ＭＳ Ｐゴシック"/>
      <family val="3"/>
      <charset val="128"/>
    </font>
    <font>
      <b/>
      <sz val="9"/>
      <color rgb="FFFF0000"/>
      <name val="ＭＳ Ｐゴシック"/>
      <family val="3"/>
      <charset val="128"/>
    </font>
    <font>
      <u/>
      <sz val="8"/>
      <color indexed="12"/>
      <name val="ＭＳ Ｐゴシック"/>
      <family val="3"/>
      <charset val="128"/>
    </font>
    <font>
      <b/>
      <sz val="12"/>
      <color theme="0"/>
      <name val="ＭＳ Ｐゴシック"/>
      <family val="3"/>
      <charset val="128"/>
    </font>
    <font>
      <sz val="12"/>
      <color theme="0"/>
      <name val="ＭＳ ゴシック"/>
      <family val="3"/>
      <charset val="128"/>
    </font>
    <font>
      <b/>
      <sz val="8"/>
      <name val="ＭＳ Ｐゴシック"/>
      <family val="3"/>
      <charset val="128"/>
    </font>
    <font>
      <sz val="10"/>
      <color theme="0"/>
      <name val="ＭＳ ゴシック"/>
      <family val="3"/>
      <charset val="128"/>
    </font>
    <font>
      <b/>
      <sz val="11"/>
      <color theme="0" tint="-0.249977111117893"/>
      <name val="ＭＳ Ｐゴシック"/>
      <family val="3"/>
      <charset val="128"/>
    </font>
    <font>
      <sz val="12"/>
      <color theme="0" tint="-0.249977111117893"/>
      <name val="ＭＳ ゴシック"/>
      <family val="3"/>
      <charset val="128"/>
    </font>
    <font>
      <sz val="11"/>
      <color theme="0" tint="-0.249977111117893"/>
      <name val="ＭＳ ゴシック"/>
      <family val="3"/>
      <charset val="128"/>
    </font>
    <font>
      <sz val="8"/>
      <color theme="0" tint="-0.249977111117893"/>
      <name val="ＭＳ ゴシック"/>
      <family val="3"/>
      <charset val="128"/>
    </font>
    <font>
      <b/>
      <sz val="10"/>
      <color theme="0" tint="-0.249977111117893"/>
      <name val="ＭＳ Ｐゴシック"/>
      <family val="3"/>
      <charset val="128"/>
    </font>
    <font>
      <sz val="8"/>
      <color theme="0" tint="-0.249977111117893"/>
      <name val="ＭＳ Ｐゴシック"/>
      <family val="3"/>
      <charset val="128"/>
    </font>
    <font>
      <b/>
      <sz val="12"/>
      <color theme="0" tint="-0.249977111117893"/>
      <name val="ＭＳ Ｐゴシック"/>
      <family val="3"/>
      <charset val="128"/>
    </font>
    <font>
      <b/>
      <sz val="10"/>
      <color rgb="FFFF0000"/>
      <name val="ＭＳ Ｐゴシック"/>
      <family val="3"/>
      <charset val="128"/>
    </font>
    <font>
      <sz val="6"/>
      <name val="ＭＳ ゴシック"/>
      <family val="3"/>
      <charset val="128"/>
    </font>
    <font>
      <b/>
      <sz val="9"/>
      <color rgb="FFFFFFFF"/>
      <name val="ＭＳ Ｐゴシック"/>
      <family val="3"/>
      <charset val="128"/>
    </font>
    <font>
      <b/>
      <sz val="8"/>
      <color rgb="FFFFFFFF"/>
      <name val="ＭＳ Ｐゴシック"/>
      <family val="3"/>
      <charset val="128"/>
    </font>
  </fonts>
  <fills count="19">
    <fill>
      <patternFill patternType="none"/>
    </fill>
    <fill>
      <patternFill patternType="gray125"/>
    </fill>
    <fill>
      <patternFill patternType="solid">
        <fgColor rgb="FFB7DEE8"/>
        <bgColor indexed="64"/>
      </patternFill>
    </fill>
    <fill>
      <patternFill patternType="solid">
        <fgColor indexed="9"/>
        <bgColor indexed="64"/>
      </patternFill>
    </fill>
    <fill>
      <patternFill patternType="solid">
        <fgColor indexed="41"/>
        <bgColor indexed="64"/>
      </patternFill>
    </fill>
    <fill>
      <patternFill patternType="solid">
        <fgColor theme="0"/>
        <bgColor indexed="64"/>
      </patternFill>
    </fill>
    <fill>
      <patternFill patternType="solid">
        <fgColor indexed="8"/>
        <bgColor indexed="64"/>
      </patternFill>
    </fill>
    <fill>
      <patternFill patternType="solid">
        <fgColor theme="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2"/>
        <bgColor indexed="64"/>
      </patternFill>
    </fill>
    <fill>
      <patternFill patternType="solid">
        <fgColor theme="0" tint="-0.499984740745262"/>
        <bgColor indexed="64"/>
      </patternFill>
    </fill>
    <fill>
      <patternFill patternType="solid">
        <fgColor theme="8" tint="0.39997558519241921"/>
        <bgColor indexed="64"/>
      </patternFill>
    </fill>
    <fill>
      <patternFill patternType="solid">
        <fgColor rgb="FF00B050"/>
        <bgColor indexed="64"/>
      </patternFill>
    </fill>
    <fill>
      <patternFill patternType="solid">
        <fgColor theme="0" tint="-0.34998626667073579"/>
        <bgColor indexed="64"/>
      </patternFill>
    </fill>
    <fill>
      <patternFill patternType="solid">
        <fgColor rgb="FFBFBFBF"/>
        <bgColor indexed="64"/>
      </patternFill>
    </fill>
  </fills>
  <borders count="8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top/>
      <bottom style="thin">
        <color indexed="64"/>
      </bottom>
      <diagonal/>
    </border>
    <border>
      <left/>
      <right style="thick">
        <color indexed="64"/>
      </right>
      <top style="thin">
        <color indexed="64"/>
      </top>
      <bottom/>
      <diagonal/>
    </border>
    <border>
      <left style="thick">
        <color indexed="64"/>
      </left>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bottom style="thin">
        <color indexed="64"/>
      </bottom>
      <diagonal/>
    </border>
    <border>
      <left/>
      <right style="thin">
        <color indexed="64"/>
      </right>
      <top/>
      <bottom/>
      <diagonal/>
    </border>
    <border>
      <left style="thick">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top style="thick">
        <color indexed="64"/>
      </top>
      <bottom/>
      <diagonal/>
    </border>
    <border>
      <left/>
      <right style="thin">
        <color indexed="64"/>
      </right>
      <top style="thick">
        <color indexed="64"/>
      </top>
      <bottom/>
      <diagonal/>
    </border>
    <border>
      <left/>
      <right style="thin">
        <color indexed="64"/>
      </right>
      <top style="thin">
        <color indexed="64"/>
      </top>
      <bottom style="thick">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right style="thick">
        <color indexed="64"/>
      </right>
      <top/>
      <bottom style="thin">
        <color indexed="64"/>
      </bottom>
      <diagonal/>
    </border>
    <border>
      <left style="thin">
        <color indexed="64"/>
      </left>
      <right style="thin">
        <color indexed="64"/>
      </right>
      <top/>
      <bottom/>
      <diagonal/>
    </border>
    <border>
      <left/>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ck">
        <color indexed="64"/>
      </bottom>
      <diagonal/>
    </border>
    <border>
      <left/>
      <right style="medium">
        <color indexed="64"/>
      </right>
      <top style="thin">
        <color indexed="64"/>
      </top>
      <bottom style="thick">
        <color indexed="64"/>
      </bottom>
      <diagonal/>
    </border>
    <border>
      <left style="medium">
        <color indexed="64"/>
      </left>
      <right/>
      <top style="thick">
        <color indexed="64"/>
      </top>
      <bottom style="thin">
        <color indexed="64"/>
      </bottom>
      <diagonal/>
    </border>
    <border>
      <left/>
      <right style="medium">
        <color indexed="64"/>
      </right>
      <top style="thick">
        <color indexed="64"/>
      </top>
      <bottom style="thin">
        <color indexed="64"/>
      </bottom>
      <diagonal/>
    </border>
    <border>
      <left/>
      <right style="thin">
        <color indexed="64"/>
      </right>
      <top/>
      <bottom style="medium">
        <color indexed="64"/>
      </bottom>
      <diagonal/>
    </border>
    <border>
      <left/>
      <right style="thick">
        <color indexed="64"/>
      </right>
      <top style="thin">
        <color indexed="64"/>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12">
    <xf numFmtId="0" fontId="0" fillId="0" borderId="0">
      <alignment vertical="center"/>
    </xf>
    <xf numFmtId="38" fontId="12" fillId="0" borderId="0" applyFont="0" applyFill="0" applyBorder="0" applyAlignment="0" applyProtection="0"/>
    <xf numFmtId="6" fontId="1" fillId="0" borderId="0" applyFont="0" applyFill="0" applyBorder="0" applyAlignment="0" applyProtection="0">
      <alignment vertical="center"/>
    </xf>
    <xf numFmtId="6" fontId="1" fillId="0" borderId="0" applyFont="0" applyFill="0" applyBorder="0" applyAlignment="0" applyProtection="0"/>
    <xf numFmtId="0" fontId="11" fillId="0" borderId="0">
      <alignment vertical="center"/>
    </xf>
    <xf numFmtId="0" fontId="1" fillId="0" borderId="0">
      <alignment vertical="center"/>
    </xf>
    <xf numFmtId="0" fontId="1" fillId="0" borderId="0"/>
    <xf numFmtId="0" fontId="1" fillId="0" borderId="0"/>
    <xf numFmtId="0" fontId="1" fillId="0" borderId="0"/>
    <xf numFmtId="0" fontId="38" fillId="0" borderId="0" applyNumberFormat="0" applyFill="0" applyBorder="0" applyAlignment="0" applyProtection="0">
      <alignment vertical="top"/>
      <protection locked="0"/>
    </xf>
    <xf numFmtId="0" fontId="1" fillId="0" borderId="0"/>
    <xf numFmtId="38" fontId="1" fillId="0" borderId="0" applyFont="0" applyFill="0" applyBorder="0" applyAlignment="0" applyProtection="0">
      <alignment vertical="center"/>
    </xf>
  </cellStyleXfs>
  <cellXfs count="696">
    <xf numFmtId="0" fontId="0" fillId="0" borderId="0" xfId="0">
      <alignment vertical="center"/>
    </xf>
    <xf numFmtId="0" fontId="8" fillId="0" borderId="0" xfId="0" applyFont="1" applyAlignment="1">
      <alignment horizontal="right" vertical="center"/>
    </xf>
    <xf numFmtId="0" fontId="7" fillId="0" borderId="0" xfId="4" applyFont="1" applyProtection="1">
      <alignment vertical="center"/>
      <protection hidden="1"/>
    </xf>
    <xf numFmtId="0" fontId="6" fillId="0" borderId="0" xfId="4" applyFont="1" applyProtection="1">
      <alignment vertical="center"/>
      <protection hidden="1"/>
    </xf>
    <xf numFmtId="0" fontId="15" fillId="0" borderId="0" xfId="0" applyFont="1" applyProtection="1">
      <alignment vertical="center"/>
      <protection hidden="1"/>
    </xf>
    <xf numFmtId="0" fontId="15" fillId="0" borderId="0" xfId="0" applyFont="1" applyAlignment="1" applyProtection="1">
      <alignment horizontal="center" vertical="center"/>
      <protection hidden="1"/>
    </xf>
    <xf numFmtId="49" fontId="4" fillId="0" borderId="0" xfId="0" applyNumberFormat="1" applyFont="1" applyAlignment="1" applyProtection="1">
      <alignment horizontal="right" vertical="center"/>
      <protection hidden="1"/>
    </xf>
    <xf numFmtId="0" fontId="0" fillId="0" borderId="0" xfId="0" applyProtection="1">
      <alignment vertical="center"/>
      <protection hidden="1"/>
    </xf>
    <xf numFmtId="0" fontId="3" fillId="0" borderId="0" xfId="0" applyFont="1" applyAlignment="1" applyProtection="1">
      <alignment horizontal="center" vertical="center"/>
      <protection hidden="1"/>
    </xf>
    <xf numFmtId="0" fontId="0" fillId="0" borderId="18" xfId="0"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right" vertical="center"/>
      <protection hidden="1"/>
    </xf>
    <xf numFmtId="0" fontId="13" fillId="0" borderId="0" xfId="0" applyFont="1" applyAlignment="1" applyProtection="1">
      <alignment horizontal="right" vertical="center"/>
      <protection hidden="1"/>
    </xf>
    <xf numFmtId="0" fontId="18" fillId="0" borderId="0" xfId="0" applyFont="1" applyAlignment="1" applyProtection="1">
      <alignment horizontal="center" vertical="center"/>
      <protection hidden="1"/>
    </xf>
    <xf numFmtId="49" fontId="0" fillId="0" borderId="0" xfId="0" applyNumberFormat="1" applyAlignment="1" applyProtection="1">
      <alignment horizontal="right" vertical="center"/>
      <protection hidden="1"/>
    </xf>
    <xf numFmtId="0" fontId="22" fillId="0" borderId="0" xfId="0" applyFont="1" applyProtection="1">
      <alignment vertical="center"/>
      <protection hidden="1"/>
    </xf>
    <xf numFmtId="0" fontId="14" fillId="0" borderId="1" xfId="0" applyFont="1" applyBorder="1" applyAlignment="1" applyProtection="1">
      <alignment horizontal="center" vertical="center"/>
      <protection hidden="1"/>
    </xf>
    <xf numFmtId="0" fontId="21" fillId="2" borderId="19" xfId="0" applyFont="1" applyFill="1" applyBorder="1" applyAlignment="1" applyProtection="1">
      <alignment horizontal="center" vertical="center"/>
      <protection hidden="1"/>
    </xf>
    <xf numFmtId="0" fontId="6" fillId="2" borderId="3" xfId="0" applyFont="1" applyFill="1" applyBorder="1" applyAlignment="1" applyProtection="1">
      <alignment horizontal="center" vertical="center" wrapText="1"/>
      <protection hidden="1"/>
    </xf>
    <xf numFmtId="0" fontId="21" fillId="2" borderId="3" xfId="0" applyFont="1" applyFill="1" applyBorder="1" applyAlignment="1" applyProtection="1">
      <alignment horizontal="center" vertical="center" wrapText="1" shrinkToFit="1"/>
      <protection hidden="1"/>
    </xf>
    <xf numFmtId="0" fontId="21" fillId="2" borderId="20" xfId="0" applyFont="1" applyFill="1" applyBorder="1" applyAlignment="1" applyProtection="1">
      <alignment horizontal="center" vertical="center" wrapText="1"/>
      <protection hidden="1"/>
    </xf>
    <xf numFmtId="0" fontId="21" fillId="2" borderId="32" xfId="0" applyFont="1" applyFill="1" applyBorder="1" applyAlignment="1" applyProtection="1">
      <alignment horizontal="center" vertical="center" wrapText="1"/>
      <protection hidden="1"/>
    </xf>
    <xf numFmtId="0" fontId="21" fillId="2" borderId="32" xfId="0" applyFont="1" applyFill="1" applyBorder="1" applyAlignment="1" applyProtection="1">
      <alignment horizontal="center" vertical="center"/>
      <protection hidden="1"/>
    </xf>
    <xf numFmtId="0" fontId="21" fillId="2" borderId="3" xfId="0" applyFont="1" applyFill="1" applyBorder="1" applyAlignment="1" applyProtection="1">
      <alignment horizontal="center" vertical="center" wrapText="1"/>
      <protection hidden="1"/>
    </xf>
    <xf numFmtId="0" fontId="4" fillId="0" borderId="0" xfId="0" applyFont="1" applyProtection="1">
      <alignment vertical="center"/>
      <protection hidden="1"/>
    </xf>
    <xf numFmtId="0" fontId="15" fillId="0" borderId="0" xfId="0" applyFont="1" applyAlignment="1" applyProtection="1">
      <alignment horizontal="right" vertical="center"/>
      <protection hidden="1"/>
    </xf>
    <xf numFmtId="0" fontId="19" fillId="0" borderId="0" xfId="0" applyFont="1" applyAlignment="1" applyProtection="1">
      <alignment horizontal="center" vertical="center"/>
      <protection hidden="1"/>
    </xf>
    <xf numFmtId="0" fontId="19" fillId="0" borderId="0" xfId="0" applyFont="1" applyAlignment="1" applyProtection="1">
      <alignment horizontal="right" vertical="center"/>
      <protection hidden="1"/>
    </xf>
    <xf numFmtId="0" fontId="12" fillId="0" borderId="0" xfId="0" applyFont="1" applyAlignment="1" applyProtection="1">
      <alignment horizontal="center" vertical="center"/>
      <protection hidden="1"/>
    </xf>
    <xf numFmtId="3" fontId="12" fillId="0" borderId="0" xfId="0" applyNumberFormat="1" applyFont="1" applyAlignment="1" applyProtection="1">
      <alignment horizontal="right" vertical="center"/>
      <protection hidden="1"/>
    </xf>
    <xf numFmtId="0" fontId="7" fillId="0" borderId="0" xfId="0" applyFont="1" applyProtection="1">
      <alignment vertical="center"/>
      <protection hidden="1"/>
    </xf>
    <xf numFmtId="0" fontId="33" fillId="0" borderId="0" xfId="0" applyFont="1" applyAlignment="1" applyProtection="1">
      <alignment horizontal="left" vertical="center"/>
      <protection hidden="1"/>
    </xf>
    <xf numFmtId="0" fontId="14" fillId="0" borderId="0" xfId="0" applyFont="1" applyProtection="1">
      <alignment vertical="center"/>
      <protection hidden="1"/>
    </xf>
    <xf numFmtId="177" fontId="6" fillId="0" borderId="13" xfId="0" applyNumberFormat="1" applyFont="1" applyBorder="1" applyAlignment="1" applyProtection="1">
      <alignment horizontal="center" vertical="center"/>
      <protection locked="0" hidden="1"/>
    </xf>
    <xf numFmtId="0" fontId="0" fillId="0" borderId="14" xfId="0" applyBorder="1" applyAlignment="1" applyProtection="1">
      <alignment horizontal="center" vertical="center"/>
      <protection hidden="1"/>
    </xf>
    <xf numFmtId="14" fontId="27" fillId="0" borderId="18" xfId="0" applyNumberFormat="1" applyFont="1" applyBorder="1" applyAlignment="1" applyProtection="1">
      <alignment horizontal="center" vertical="center"/>
      <protection hidden="1"/>
    </xf>
    <xf numFmtId="14" fontId="27" fillId="0" borderId="35" xfId="0" applyNumberFormat="1" applyFont="1" applyBorder="1" applyAlignment="1" applyProtection="1">
      <alignment horizontal="center" vertical="center"/>
      <protection hidden="1"/>
    </xf>
    <xf numFmtId="0" fontId="8" fillId="0" borderId="3" xfId="0" applyFont="1" applyBorder="1" applyAlignment="1" applyProtection="1">
      <alignment horizontal="center" vertical="center"/>
      <protection locked="0" hidden="1"/>
    </xf>
    <xf numFmtId="0" fontId="0" fillId="5" borderId="0" xfId="0" applyFill="1" applyProtection="1">
      <alignment vertical="center"/>
      <protection hidden="1"/>
    </xf>
    <xf numFmtId="0" fontId="28" fillId="5" borderId="0" xfId="0" applyFont="1" applyFill="1" applyAlignment="1" applyProtection="1">
      <alignment horizontal="center" vertical="center"/>
      <protection hidden="1"/>
    </xf>
    <xf numFmtId="0" fontId="6" fillId="5" borderId="0" xfId="0" applyFont="1" applyFill="1" applyProtection="1">
      <alignment vertical="center"/>
      <protection hidden="1"/>
    </xf>
    <xf numFmtId="49" fontId="0" fillId="5" borderId="0" xfId="0" applyNumberFormat="1" applyFill="1" applyAlignment="1" applyProtection="1">
      <alignment horizontal="right" vertical="center"/>
      <protection hidden="1"/>
    </xf>
    <xf numFmtId="0" fontId="0" fillId="5" borderId="0" xfId="0" applyFill="1" applyAlignment="1" applyProtection="1">
      <alignment vertical="center" wrapText="1"/>
      <protection hidden="1"/>
    </xf>
    <xf numFmtId="0" fontId="14" fillId="5" borderId="0" xfId="0" applyFont="1" applyFill="1" applyProtection="1">
      <alignment vertical="center"/>
      <protection hidden="1"/>
    </xf>
    <xf numFmtId="55" fontId="0" fillId="5" borderId="0" xfId="0" applyNumberFormat="1" applyFill="1" applyProtection="1">
      <alignment vertical="center"/>
      <protection hidden="1"/>
    </xf>
    <xf numFmtId="176" fontId="27" fillId="0" borderId="60" xfId="0" applyNumberFormat="1" applyFont="1" applyBorder="1" applyProtection="1">
      <alignment vertical="center"/>
      <protection locked="0"/>
    </xf>
    <xf numFmtId="176" fontId="27" fillId="0" borderId="18" xfId="0" applyNumberFormat="1" applyFont="1" applyBorder="1" applyProtection="1">
      <alignment vertical="center"/>
      <protection locked="0"/>
    </xf>
    <xf numFmtId="0" fontId="0" fillId="5" borderId="0" xfId="0" applyFill="1" applyAlignment="1" applyProtection="1">
      <alignment horizontal="left" vertical="top" wrapText="1"/>
      <protection hidden="1"/>
    </xf>
    <xf numFmtId="0" fontId="31" fillId="6" borderId="3" xfId="0" applyFont="1" applyFill="1" applyBorder="1" applyAlignment="1" applyProtection="1">
      <alignment horizontal="center" vertical="center"/>
      <protection hidden="1"/>
    </xf>
    <xf numFmtId="5" fontId="12" fillId="0" borderId="0" xfId="0" applyNumberFormat="1" applyFont="1" applyAlignment="1" applyProtection="1">
      <alignment horizontal="right" vertical="center"/>
      <protection hidden="1"/>
    </xf>
    <xf numFmtId="0" fontId="40" fillId="7" borderId="17" xfId="0" applyFont="1" applyFill="1" applyBorder="1" applyAlignment="1" applyProtection="1">
      <alignment horizontal="center" vertical="center" wrapText="1"/>
      <protection hidden="1"/>
    </xf>
    <xf numFmtId="0" fontId="37" fillId="0" borderId="3" xfId="0" applyFont="1" applyBorder="1" applyAlignment="1" applyProtection="1">
      <alignment horizontal="center" vertical="center" wrapText="1" shrinkToFit="1"/>
      <protection hidden="1"/>
    </xf>
    <xf numFmtId="0" fontId="36" fillId="10" borderId="3" xfId="0" applyFont="1" applyFill="1" applyBorder="1" applyProtection="1">
      <alignment vertical="center"/>
      <protection hidden="1"/>
    </xf>
    <xf numFmtId="0" fontId="19" fillId="0" borderId="0" xfId="0" applyFont="1" applyProtection="1">
      <alignment vertical="center"/>
      <protection hidden="1"/>
    </xf>
    <xf numFmtId="0" fontId="37" fillId="0" borderId="9" xfId="0" applyFont="1" applyBorder="1" applyAlignment="1" applyProtection="1">
      <alignment horizontal="center" vertical="center" wrapText="1" shrinkToFit="1"/>
      <protection hidden="1"/>
    </xf>
    <xf numFmtId="0" fontId="33" fillId="0" borderId="0" xfId="0" applyFont="1" applyAlignment="1" applyProtection="1">
      <alignment horizontal="right" vertical="center"/>
      <protection hidden="1"/>
    </xf>
    <xf numFmtId="0" fontId="5" fillId="0" borderId="0" xfId="0" applyFont="1" applyAlignment="1" applyProtection="1">
      <alignment horizontal="center" vertical="center"/>
      <protection hidden="1"/>
    </xf>
    <xf numFmtId="0" fontId="5" fillId="0" borderId="0" xfId="0" applyFont="1" applyProtection="1">
      <alignment vertical="center"/>
      <protection hidden="1"/>
    </xf>
    <xf numFmtId="0" fontId="0" fillId="11" borderId="3" xfId="0" applyFill="1" applyBorder="1" applyAlignment="1" applyProtection="1">
      <alignment horizontal="center" vertical="center"/>
      <protection hidden="1"/>
    </xf>
    <xf numFmtId="0" fontId="21" fillId="11" borderId="19" xfId="0" applyFont="1" applyFill="1" applyBorder="1" applyAlignment="1" applyProtection="1">
      <alignment horizontal="center" vertical="center"/>
      <protection hidden="1"/>
    </xf>
    <xf numFmtId="0" fontId="21" fillId="11" borderId="3" xfId="0" applyFont="1" applyFill="1" applyBorder="1" applyAlignment="1" applyProtection="1">
      <alignment horizontal="center" vertical="center" wrapText="1"/>
      <protection hidden="1"/>
    </xf>
    <xf numFmtId="0" fontId="21" fillId="11" borderId="20" xfId="0" applyFont="1" applyFill="1" applyBorder="1" applyAlignment="1" applyProtection="1">
      <alignment horizontal="center" vertical="center" wrapText="1"/>
      <protection hidden="1"/>
    </xf>
    <xf numFmtId="0" fontId="21" fillId="11" borderId="32" xfId="0" applyFont="1" applyFill="1" applyBorder="1" applyAlignment="1" applyProtection="1">
      <alignment horizontal="center" vertical="center" wrapText="1"/>
      <protection hidden="1"/>
    </xf>
    <xf numFmtId="0" fontId="21" fillId="11" borderId="32" xfId="0" applyFont="1" applyFill="1" applyBorder="1" applyAlignment="1" applyProtection="1">
      <alignment horizontal="center" vertical="center"/>
      <protection hidden="1"/>
    </xf>
    <xf numFmtId="0" fontId="21" fillId="11" borderId="3" xfId="0" applyFont="1" applyFill="1" applyBorder="1" applyAlignment="1" applyProtection="1">
      <alignment horizontal="center" vertical="center" wrapText="1" shrinkToFit="1"/>
      <protection hidden="1"/>
    </xf>
    <xf numFmtId="0" fontId="6" fillId="11" borderId="3" xfId="0" applyFont="1" applyFill="1" applyBorder="1" applyAlignment="1" applyProtection="1">
      <alignment horizontal="center" vertical="center" wrapText="1"/>
      <protection hidden="1"/>
    </xf>
    <xf numFmtId="0" fontId="4" fillId="11" borderId="3" xfId="0" applyFont="1" applyFill="1" applyBorder="1" applyAlignment="1" applyProtection="1">
      <alignment horizontal="center" vertical="center"/>
      <protection hidden="1"/>
    </xf>
    <xf numFmtId="0" fontId="36" fillId="11" borderId="3" xfId="0" applyFont="1" applyFill="1" applyBorder="1" applyProtection="1">
      <alignment vertical="center"/>
      <protection hidden="1"/>
    </xf>
    <xf numFmtId="0" fontId="21" fillId="11" borderId="9" xfId="0" applyFont="1" applyFill="1" applyBorder="1" applyAlignment="1" applyProtection="1">
      <alignment horizontal="center" vertical="center" wrapText="1"/>
      <protection hidden="1"/>
    </xf>
    <xf numFmtId="0" fontId="21" fillId="11" borderId="9" xfId="0" applyFont="1" applyFill="1" applyBorder="1" applyAlignment="1" applyProtection="1">
      <alignment horizontal="center" vertical="center"/>
      <protection hidden="1"/>
    </xf>
    <xf numFmtId="0" fontId="41" fillId="0" borderId="0" xfId="0" applyFont="1" applyAlignment="1" applyProtection="1">
      <alignment horizontal="right" vertical="center"/>
      <protection hidden="1"/>
    </xf>
    <xf numFmtId="0" fontId="15" fillId="0" borderId="0" xfId="0" applyFont="1" applyAlignment="1" applyProtection="1">
      <alignment horizontal="left" vertical="top"/>
      <protection hidden="1"/>
    </xf>
    <xf numFmtId="0" fontId="42" fillId="0" borderId="0" xfId="0" applyFont="1" applyAlignment="1" applyProtection="1">
      <alignment horizontal="left" vertical="center"/>
      <protection hidden="1"/>
    </xf>
    <xf numFmtId="0" fontId="4" fillId="0" borderId="0" xfId="0" applyFont="1" applyAlignment="1" applyProtection="1">
      <alignment horizontal="center" vertical="center"/>
      <protection hidden="1"/>
    </xf>
    <xf numFmtId="0" fontId="44" fillId="0" borderId="0" xfId="0" applyFont="1" applyAlignment="1" applyProtection="1">
      <alignment horizontal="right" vertical="center"/>
      <protection hidden="1"/>
    </xf>
    <xf numFmtId="0" fontId="45" fillId="0" borderId="0" xfId="0" applyFont="1" applyAlignment="1" applyProtection="1">
      <alignment horizontal="left" vertical="center" wrapText="1"/>
      <protection hidden="1"/>
    </xf>
    <xf numFmtId="0" fontId="46" fillId="0" borderId="23" xfId="10" applyFont="1" applyBorder="1" applyAlignment="1" applyProtection="1">
      <alignment vertical="center"/>
      <protection hidden="1"/>
    </xf>
    <xf numFmtId="0" fontId="47" fillId="0" borderId="23" xfId="10" applyFont="1" applyBorder="1" applyAlignment="1" applyProtection="1">
      <alignment vertical="center"/>
      <protection hidden="1"/>
    </xf>
    <xf numFmtId="0" fontId="48" fillId="0" borderId="23" xfId="10" applyFont="1" applyBorder="1" applyProtection="1">
      <protection hidden="1"/>
    </xf>
    <xf numFmtId="0" fontId="49" fillId="0" borderId="0" xfId="0" applyFont="1" applyAlignment="1" applyProtection="1">
      <alignment horizontal="center" vertical="center"/>
      <protection hidden="1"/>
    </xf>
    <xf numFmtId="0" fontId="50" fillId="0" borderId="0" xfId="0" applyFont="1" applyProtection="1">
      <alignment vertical="center"/>
      <protection hidden="1"/>
    </xf>
    <xf numFmtId="0" fontId="0" fillId="9" borderId="9" xfId="0" applyFill="1" applyBorder="1">
      <alignment vertical="center"/>
    </xf>
    <xf numFmtId="0" fontId="6" fillId="0" borderId="0" xfId="0" applyFont="1" applyAlignment="1" applyProtection="1">
      <alignment vertical="center" wrapText="1"/>
      <protection hidden="1"/>
    </xf>
    <xf numFmtId="0" fontId="14" fillId="0" borderId="3" xfId="0" applyFont="1" applyBorder="1" applyAlignment="1" applyProtection="1">
      <alignment horizontal="center" vertical="center"/>
      <protection hidden="1"/>
    </xf>
    <xf numFmtId="0" fontId="51" fillId="13" borderId="3" xfId="0" applyFont="1" applyFill="1" applyBorder="1" applyProtection="1">
      <alignment vertical="center"/>
      <protection hidden="1"/>
    </xf>
    <xf numFmtId="0" fontId="0" fillId="8" borderId="0" xfId="0" applyFill="1" applyProtection="1">
      <alignment vertical="center"/>
      <protection hidden="1"/>
    </xf>
    <xf numFmtId="0" fontId="12" fillId="8" borderId="0" xfId="0" applyFont="1" applyFill="1" applyProtection="1">
      <alignment vertical="center"/>
      <protection hidden="1"/>
    </xf>
    <xf numFmtId="0" fontId="52" fillId="16" borderId="3" xfId="0" applyFont="1" applyFill="1" applyBorder="1" applyAlignment="1" applyProtection="1">
      <alignment horizontal="center" vertical="center"/>
      <protection hidden="1"/>
    </xf>
    <xf numFmtId="176" fontId="32" fillId="17" borderId="3" xfId="0" applyNumberFormat="1" applyFont="1" applyFill="1" applyBorder="1" applyProtection="1">
      <alignment vertical="center"/>
      <protection locked="0"/>
    </xf>
    <xf numFmtId="176" fontId="32" fillId="17" borderId="1" xfId="0" applyNumberFormat="1" applyFont="1" applyFill="1" applyBorder="1" applyProtection="1">
      <alignment vertical="center"/>
      <protection locked="0"/>
    </xf>
    <xf numFmtId="178" fontId="32" fillId="17" borderId="1" xfId="0" applyNumberFormat="1" applyFont="1" applyFill="1" applyBorder="1" applyProtection="1">
      <alignment vertical="center"/>
      <protection locked="0"/>
    </xf>
    <xf numFmtId="176" fontId="32" fillId="17" borderId="20" xfId="0" applyNumberFormat="1" applyFont="1" applyFill="1" applyBorder="1" applyProtection="1">
      <alignment vertical="center"/>
      <protection locked="0"/>
    </xf>
    <xf numFmtId="176" fontId="45" fillId="17" borderId="0" xfId="0" applyNumberFormat="1" applyFont="1" applyFill="1" applyProtection="1">
      <alignment vertical="center"/>
      <protection locked="0"/>
    </xf>
    <xf numFmtId="0" fontId="13" fillId="0" borderId="0" xfId="0" applyFont="1">
      <alignment vertical="center"/>
    </xf>
    <xf numFmtId="176" fontId="57" fillId="12" borderId="3" xfId="0" applyNumberFormat="1" applyFont="1" applyFill="1" applyBorder="1" applyProtection="1">
      <alignment vertical="center"/>
      <protection locked="0"/>
    </xf>
    <xf numFmtId="176" fontId="62" fillId="12" borderId="3" xfId="0" applyNumberFormat="1" applyFont="1" applyFill="1" applyBorder="1" applyProtection="1">
      <alignment vertical="center"/>
      <protection locked="0"/>
    </xf>
    <xf numFmtId="0" fontId="60" fillId="9" borderId="3" xfId="0" applyFont="1" applyFill="1" applyBorder="1" applyAlignment="1" applyProtection="1">
      <alignment horizontal="center" vertical="center"/>
      <protection hidden="1"/>
    </xf>
    <xf numFmtId="176" fontId="63" fillId="9" borderId="3" xfId="0" applyNumberFormat="1" applyFont="1" applyFill="1" applyBorder="1" applyProtection="1">
      <alignment vertical="center"/>
      <protection locked="0"/>
    </xf>
    <xf numFmtId="176" fontId="64" fillId="9" borderId="3" xfId="0" applyNumberFormat="1" applyFont="1" applyFill="1" applyBorder="1" applyProtection="1">
      <alignment vertical="center"/>
      <protection locked="0"/>
    </xf>
    <xf numFmtId="0" fontId="67" fillId="9" borderId="3" xfId="0" applyFont="1" applyFill="1" applyBorder="1" applyAlignment="1" applyProtection="1">
      <alignment horizontal="center" vertical="center"/>
      <protection hidden="1"/>
    </xf>
    <xf numFmtId="0" fontId="71" fillId="9" borderId="3" xfId="0" applyFont="1" applyFill="1" applyBorder="1" applyAlignment="1" applyProtection="1">
      <alignment horizontal="center" vertical="center"/>
      <protection hidden="1"/>
    </xf>
    <xf numFmtId="0" fontId="41" fillId="0" borderId="0" xfId="0" applyFont="1" applyProtection="1">
      <alignment vertical="center"/>
      <protection hidden="1"/>
    </xf>
    <xf numFmtId="0" fontId="74" fillId="9" borderId="3" xfId="0" applyFont="1" applyFill="1" applyBorder="1" applyAlignment="1" applyProtection="1">
      <alignment horizontal="center" vertical="center"/>
      <protection hidden="1"/>
    </xf>
    <xf numFmtId="38" fontId="32" fillId="14" borderId="3" xfId="11" applyFont="1" applyFill="1" applyBorder="1" applyAlignment="1" applyProtection="1">
      <alignment vertical="center"/>
      <protection locked="0"/>
    </xf>
    <xf numFmtId="38" fontId="32" fillId="14" borderId="4" xfId="11" applyFont="1" applyFill="1" applyBorder="1" applyAlignment="1" applyProtection="1">
      <alignment vertical="center"/>
      <protection locked="0"/>
    </xf>
    <xf numFmtId="0" fontId="32" fillId="14" borderId="3" xfId="0" applyFont="1" applyFill="1" applyBorder="1" applyProtection="1">
      <alignment vertical="center"/>
      <protection locked="0"/>
    </xf>
    <xf numFmtId="178" fontId="32" fillId="14" borderId="3" xfId="0" applyNumberFormat="1" applyFont="1" applyFill="1" applyBorder="1" applyAlignment="1" applyProtection="1">
      <alignment horizontal="right" vertical="center"/>
      <protection locked="0"/>
    </xf>
    <xf numFmtId="176" fontId="32" fillId="14" borderId="3" xfId="0" applyNumberFormat="1" applyFont="1" applyFill="1" applyBorder="1" applyAlignment="1" applyProtection="1">
      <alignment horizontal="right" vertical="center"/>
      <protection locked="0"/>
    </xf>
    <xf numFmtId="176" fontId="32" fillId="14" borderId="1" xfId="0" applyNumberFormat="1" applyFont="1" applyFill="1" applyBorder="1" applyAlignment="1" applyProtection="1">
      <alignment horizontal="right" vertical="center"/>
      <protection locked="0"/>
    </xf>
    <xf numFmtId="176" fontId="32" fillId="14" borderId="1" xfId="0" applyNumberFormat="1" applyFont="1" applyFill="1" applyBorder="1" applyAlignment="1">
      <alignment horizontal="right" vertical="center"/>
    </xf>
    <xf numFmtId="176" fontId="32" fillId="14" borderId="3" xfId="11" applyNumberFormat="1" applyFont="1" applyFill="1" applyBorder="1" applyAlignment="1" applyProtection="1">
      <alignment horizontal="right" vertical="center"/>
      <protection locked="0"/>
    </xf>
    <xf numFmtId="0" fontId="32" fillId="14" borderId="3" xfId="0" applyFont="1" applyFill="1" applyBorder="1" applyAlignment="1" applyProtection="1">
      <alignment horizontal="left" vertical="center"/>
      <protection locked="0"/>
    </xf>
    <xf numFmtId="0" fontId="43" fillId="14" borderId="3" xfId="0" applyFont="1" applyFill="1" applyBorder="1" applyProtection="1">
      <alignment vertical="center"/>
      <protection locked="0"/>
    </xf>
    <xf numFmtId="0" fontId="6" fillId="0" borderId="0" xfId="0" applyFont="1">
      <alignment vertical="center"/>
    </xf>
    <xf numFmtId="176" fontId="54" fillId="17" borderId="1" xfId="0" applyNumberFormat="1" applyFont="1" applyFill="1" applyBorder="1" applyProtection="1">
      <alignment vertical="center"/>
      <protection locked="0"/>
    </xf>
    <xf numFmtId="176" fontId="54" fillId="17" borderId="2" xfId="0" applyNumberFormat="1" applyFont="1" applyFill="1" applyBorder="1" applyProtection="1">
      <alignment vertical="center"/>
      <protection locked="0"/>
    </xf>
    <xf numFmtId="176" fontId="54" fillId="17" borderId="60" xfId="0" applyNumberFormat="1" applyFont="1" applyFill="1" applyBorder="1" applyProtection="1">
      <alignment vertical="center"/>
      <protection locked="0"/>
    </xf>
    <xf numFmtId="176" fontId="54" fillId="17" borderId="18" xfId="0" applyNumberFormat="1" applyFont="1" applyFill="1" applyBorder="1" applyProtection="1">
      <alignment vertical="center"/>
      <protection locked="0"/>
    </xf>
    <xf numFmtId="0" fontId="14" fillId="11" borderId="3" xfId="0" applyFont="1" applyFill="1" applyBorder="1" applyProtection="1">
      <alignment vertical="center"/>
      <protection hidden="1"/>
    </xf>
    <xf numFmtId="0" fontId="80" fillId="0" borderId="0" xfId="0" applyFont="1" applyProtection="1">
      <alignment vertical="center"/>
      <protection hidden="1"/>
    </xf>
    <xf numFmtId="0" fontId="78" fillId="5" borderId="0" xfId="0" applyFont="1" applyFill="1" applyProtection="1">
      <alignment vertical="center"/>
      <protection hidden="1"/>
    </xf>
    <xf numFmtId="0" fontId="15" fillId="5" borderId="0" xfId="0" applyFont="1" applyFill="1" applyAlignment="1" applyProtection="1">
      <alignment horizontal="left" vertical="top" wrapText="1"/>
      <protection hidden="1"/>
    </xf>
    <xf numFmtId="0" fontId="15" fillId="5" borderId="0" xfId="0" applyFont="1" applyFill="1" applyProtection="1">
      <alignment vertical="center"/>
      <protection hidden="1"/>
    </xf>
    <xf numFmtId="0" fontId="15" fillId="0" borderId="0" xfId="0" applyFont="1">
      <alignment vertical="center"/>
    </xf>
    <xf numFmtId="0" fontId="55" fillId="0" borderId="0" xfId="0" applyFont="1">
      <alignment vertical="center"/>
    </xf>
    <xf numFmtId="0" fontId="19" fillId="0" borderId="0" xfId="0" applyFont="1" applyAlignment="1">
      <alignment horizontal="center" vertical="center"/>
    </xf>
    <xf numFmtId="0" fontId="84" fillId="5" borderId="0" xfId="9" applyFont="1" applyFill="1" applyAlignment="1" applyProtection="1">
      <alignment vertical="center"/>
      <protection locked="0"/>
    </xf>
    <xf numFmtId="0" fontId="38" fillId="5" borderId="0" xfId="9" applyFill="1" applyAlignment="1" applyProtection="1">
      <alignment vertical="center"/>
      <protection locked="0"/>
    </xf>
    <xf numFmtId="0" fontId="38" fillId="0" borderId="0" xfId="9" applyAlignment="1" applyProtection="1">
      <alignment vertical="center"/>
      <protection locked="0"/>
    </xf>
    <xf numFmtId="0" fontId="87" fillId="0" borderId="0" xfId="0" applyFont="1" applyProtection="1">
      <alignment vertical="center"/>
      <protection hidden="1"/>
    </xf>
    <xf numFmtId="0" fontId="86" fillId="0" borderId="0" xfId="0" applyFont="1" applyProtection="1">
      <alignment vertical="center"/>
      <protection hidden="1"/>
    </xf>
    <xf numFmtId="0" fontId="87" fillId="0" borderId="0" xfId="0" applyFont="1" applyAlignment="1" applyProtection="1">
      <alignment horizontal="center" vertical="center"/>
      <protection hidden="1"/>
    </xf>
    <xf numFmtId="176" fontId="87" fillId="8" borderId="0" xfId="0" applyNumberFormat="1" applyFont="1" applyFill="1" applyProtection="1">
      <alignment vertical="center"/>
      <protection hidden="1"/>
    </xf>
    <xf numFmtId="0" fontId="87" fillId="8" borderId="0" xfId="0" applyFont="1" applyFill="1" applyProtection="1">
      <alignment vertical="center"/>
      <protection hidden="1"/>
    </xf>
    <xf numFmtId="0" fontId="88" fillId="0" borderId="0" xfId="0" applyFont="1" applyAlignment="1" applyProtection="1">
      <alignment horizontal="center" vertical="center"/>
      <protection hidden="1"/>
    </xf>
    <xf numFmtId="0" fontId="89" fillId="0" borderId="0" xfId="0" applyFont="1" applyProtection="1">
      <alignment vertical="center"/>
      <protection hidden="1"/>
    </xf>
    <xf numFmtId="0" fontId="88" fillId="0" borderId="0" xfId="0" applyFont="1" applyProtection="1">
      <alignment vertical="center"/>
      <protection hidden="1"/>
    </xf>
    <xf numFmtId="176" fontId="90" fillId="5" borderId="0" xfId="0" applyNumberFormat="1" applyFont="1" applyFill="1" applyProtection="1">
      <alignment vertical="center"/>
      <protection hidden="1"/>
    </xf>
    <xf numFmtId="0" fontId="90" fillId="5" borderId="0" xfId="0" applyFont="1" applyFill="1" applyProtection="1">
      <alignment vertical="center"/>
      <protection hidden="1"/>
    </xf>
    <xf numFmtId="0" fontId="85" fillId="5" borderId="0" xfId="0" applyFont="1" applyFill="1" applyProtection="1">
      <alignment vertical="center"/>
      <protection hidden="1"/>
    </xf>
    <xf numFmtId="0" fontId="90" fillId="5" borderId="0" xfId="0" applyFont="1" applyFill="1" applyAlignment="1" applyProtection="1">
      <alignment horizontal="center" vertical="center"/>
      <protection hidden="1"/>
    </xf>
    <xf numFmtId="176" fontId="85" fillId="5" borderId="0" xfId="0" applyNumberFormat="1" applyFont="1" applyFill="1">
      <alignment vertical="center"/>
    </xf>
    <xf numFmtId="0" fontId="91" fillId="0" borderId="0" xfId="0" applyFont="1" applyProtection="1">
      <alignment vertical="center"/>
      <protection hidden="1"/>
    </xf>
    <xf numFmtId="0" fontId="52" fillId="9" borderId="3" xfId="0" applyFont="1" applyFill="1" applyBorder="1" applyAlignment="1" applyProtection="1">
      <alignment horizontal="center" vertical="center"/>
      <protection hidden="1"/>
    </xf>
    <xf numFmtId="0" fontId="3" fillId="0" borderId="0" xfId="0" applyFont="1" applyAlignment="1" applyProtection="1">
      <alignment vertical="top" wrapText="1"/>
      <protection hidden="1"/>
    </xf>
    <xf numFmtId="0" fontId="3" fillId="0" borderId="0" xfId="0" applyFont="1" applyAlignment="1" applyProtection="1">
      <alignment vertical="top"/>
      <protection hidden="1"/>
    </xf>
    <xf numFmtId="0" fontId="15" fillId="5" borderId="0" xfId="0" applyFont="1" applyFill="1" applyProtection="1">
      <alignment vertical="center"/>
      <protection locked="0"/>
    </xf>
    <xf numFmtId="0" fontId="15" fillId="0" borderId="0" xfId="0" applyFont="1" applyAlignment="1" applyProtection="1">
      <alignment vertical="top"/>
      <protection hidden="1"/>
    </xf>
    <xf numFmtId="0" fontId="93" fillId="0" borderId="0" xfId="9" applyFont="1" applyAlignment="1" applyProtection="1">
      <alignment vertical="top"/>
      <protection hidden="1"/>
    </xf>
    <xf numFmtId="0" fontId="15" fillId="0" borderId="0" xfId="0" applyFont="1" applyAlignment="1" applyProtection="1">
      <alignment vertical="top" wrapText="1"/>
      <protection hidden="1"/>
    </xf>
    <xf numFmtId="176" fontId="95" fillId="9" borderId="3" xfId="0" applyNumberFormat="1" applyFont="1" applyFill="1" applyBorder="1" applyProtection="1">
      <alignment vertical="center"/>
      <protection locked="0"/>
    </xf>
    <xf numFmtId="176" fontId="85" fillId="0" borderId="0" xfId="0" applyNumberFormat="1" applyFont="1" applyProtection="1">
      <alignment vertical="center"/>
      <protection hidden="1"/>
    </xf>
    <xf numFmtId="0" fontId="0" fillId="5" borderId="0" xfId="0" applyFill="1">
      <alignment vertical="center"/>
    </xf>
    <xf numFmtId="0" fontId="81" fillId="0" borderId="0" xfId="0" applyFont="1">
      <alignment vertical="center"/>
    </xf>
    <xf numFmtId="0" fontId="43" fillId="0" borderId="2" xfId="0" applyFont="1" applyBorder="1" applyProtection="1">
      <alignment vertical="center"/>
      <protection hidden="1"/>
    </xf>
    <xf numFmtId="176" fontId="12" fillId="17" borderId="18" xfId="0" applyNumberFormat="1" applyFont="1" applyFill="1" applyBorder="1" applyProtection="1">
      <alignment vertical="center"/>
      <protection locked="0"/>
    </xf>
    <xf numFmtId="0" fontId="37" fillId="0" borderId="77" xfId="0" applyFont="1" applyBorder="1" applyAlignment="1" applyProtection="1">
      <alignment horizontal="center" vertical="center" wrapText="1" shrinkToFit="1"/>
      <protection hidden="1"/>
    </xf>
    <xf numFmtId="0" fontId="60" fillId="18" borderId="3" xfId="0" applyFont="1" applyFill="1" applyBorder="1" applyAlignment="1" applyProtection="1">
      <alignment horizontal="center" vertical="center"/>
      <protection hidden="1"/>
    </xf>
    <xf numFmtId="176" fontId="45" fillId="17" borderId="18" xfId="0" applyNumberFormat="1" applyFont="1" applyFill="1" applyBorder="1" applyAlignment="1" applyProtection="1">
      <alignment horizontal="center" vertical="center"/>
      <protection locked="0"/>
    </xf>
    <xf numFmtId="176" fontId="32" fillId="17" borderId="3" xfId="0" applyNumberFormat="1" applyFont="1" applyFill="1" applyBorder="1">
      <alignment vertical="center"/>
    </xf>
    <xf numFmtId="0" fontId="4" fillId="0" borderId="0" xfId="9" applyFont="1" applyBorder="1" applyAlignment="1" applyProtection="1">
      <alignment horizontal="left" vertical="center" wrapText="1"/>
      <protection hidden="1"/>
    </xf>
    <xf numFmtId="176" fontId="99" fillId="9" borderId="3" xfId="0" applyNumberFormat="1" applyFont="1" applyFill="1" applyBorder="1" applyProtection="1">
      <alignment vertical="center"/>
      <protection locked="0"/>
    </xf>
    <xf numFmtId="176" fontId="100" fillId="9" borderId="3" xfId="0" applyNumberFormat="1" applyFont="1" applyFill="1" applyBorder="1" applyProtection="1">
      <alignment vertical="center"/>
      <protection locked="0"/>
    </xf>
    <xf numFmtId="0" fontId="102" fillId="9" borderId="3" xfId="0" applyFont="1" applyFill="1" applyBorder="1" applyAlignment="1" applyProtection="1">
      <alignment horizontal="center" vertical="center"/>
      <protection hidden="1"/>
    </xf>
    <xf numFmtId="0" fontId="105" fillId="5" borderId="18" xfId="0" applyFont="1" applyFill="1" applyBorder="1" applyAlignment="1" applyProtection="1">
      <alignment horizontal="left" vertical="center" wrapText="1" shrinkToFit="1"/>
      <protection hidden="1"/>
    </xf>
    <xf numFmtId="0" fontId="105" fillId="5" borderId="80" xfId="0" applyFont="1" applyFill="1" applyBorder="1" applyAlignment="1" applyProtection="1">
      <alignment horizontal="left" vertical="center" wrapText="1" shrinkToFit="1"/>
      <protection hidden="1"/>
    </xf>
    <xf numFmtId="0" fontId="9" fillId="5" borderId="18" xfId="0" applyFont="1" applyFill="1" applyBorder="1" applyAlignment="1" applyProtection="1">
      <alignment horizontal="left" vertical="center" shrinkToFit="1"/>
      <protection locked="0" hidden="1"/>
    </xf>
    <xf numFmtId="176" fontId="32" fillId="17" borderId="1" xfId="0" applyNumberFormat="1" applyFont="1" applyFill="1" applyBorder="1">
      <alignment vertical="center"/>
    </xf>
    <xf numFmtId="176" fontId="45" fillId="17" borderId="18" xfId="0" applyNumberFormat="1" applyFont="1" applyFill="1" applyBorder="1" applyProtection="1">
      <alignment vertical="center"/>
      <protection locked="0"/>
    </xf>
    <xf numFmtId="176" fontId="45" fillId="17" borderId="35" xfId="0" applyNumberFormat="1" applyFont="1" applyFill="1" applyBorder="1" applyProtection="1">
      <alignment vertical="center"/>
      <protection locked="0"/>
    </xf>
    <xf numFmtId="178" fontId="32" fillId="17" borderId="3" xfId="0" applyNumberFormat="1" applyFont="1" applyFill="1" applyBorder="1" applyProtection="1">
      <alignment vertical="center"/>
      <protection locked="0"/>
    </xf>
    <xf numFmtId="176" fontId="54" fillId="17" borderId="18" xfId="0" applyNumberFormat="1" applyFont="1" applyFill="1" applyBorder="1" applyAlignment="1" applyProtection="1">
      <alignment vertical="center" wrapText="1"/>
      <protection locked="0"/>
    </xf>
    <xf numFmtId="176" fontId="54" fillId="17" borderId="0" xfId="0" applyNumberFormat="1" applyFont="1" applyFill="1" applyAlignment="1" applyProtection="1">
      <alignment vertical="center" wrapText="1"/>
      <protection locked="0"/>
    </xf>
    <xf numFmtId="176" fontId="12" fillId="17" borderId="18" xfId="0" applyNumberFormat="1" applyFont="1" applyFill="1" applyBorder="1" applyAlignment="1" applyProtection="1">
      <alignment horizontal="center" vertical="center"/>
      <protection locked="0"/>
    </xf>
    <xf numFmtId="176" fontId="12" fillId="17" borderId="0" xfId="0" applyNumberFormat="1" applyFont="1" applyFill="1" applyProtection="1">
      <alignment vertical="center"/>
      <protection locked="0"/>
    </xf>
    <xf numFmtId="0" fontId="15" fillId="5" borderId="0" xfId="0" applyFont="1" applyFill="1" applyAlignment="1" applyProtection="1">
      <alignment horizontal="center" vertical="center"/>
      <protection hidden="1"/>
    </xf>
    <xf numFmtId="49" fontId="4" fillId="5" borderId="0" xfId="0" applyNumberFormat="1" applyFont="1" applyFill="1" applyAlignment="1" applyProtection="1">
      <alignment horizontal="right" vertical="center"/>
      <protection hidden="1"/>
    </xf>
    <xf numFmtId="0" fontId="3" fillId="5" borderId="0" xfId="0" applyFont="1" applyFill="1" applyAlignment="1" applyProtection="1">
      <alignment horizontal="center" vertical="center"/>
      <protection hidden="1"/>
    </xf>
    <xf numFmtId="0" fontId="0" fillId="5" borderId="18" xfId="0" applyFill="1" applyBorder="1" applyAlignment="1" applyProtection="1">
      <alignment horizontal="center" vertical="center"/>
      <protection hidden="1"/>
    </xf>
    <xf numFmtId="0" fontId="0" fillId="5" borderId="14" xfId="0" applyFill="1" applyBorder="1" applyAlignment="1" applyProtection="1">
      <alignment horizontal="center" vertical="center"/>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right" vertical="center"/>
      <protection hidden="1"/>
    </xf>
    <xf numFmtId="0" fontId="13" fillId="5" borderId="0" xfId="0" applyFont="1" applyFill="1" applyAlignment="1" applyProtection="1">
      <alignment horizontal="right" vertical="center"/>
      <protection hidden="1"/>
    </xf>
    <xf numFmtId="0" fontId="7" fillId="5" borderId="0" xfId="4" applyFont="1" applyFill="1" applyProtection="1">
      <alignment vertical="center"/>
      <protection hidden="1"/>
    </xf>
    <xf numFmtId="0" fontId="22" fillId="5" borderId="0" xfId="0" applyFont="1" applyFill="1" applyProtection="1">
      <alignment vertical="center"/>
      <protection hidden="1"/>
    </xf>
    <xf numFmtId="0" fontId="0" fillId="5" borderId="3" xfId="0" applyFill="1" applyBorder="1" applyAlignment="1" applyProtection="1">
      <alignment horizontal="center" vertical="center"/>
      <protection hidden="1"/>
    </xf>
    <xf numFmtId="0" fontId="8" fillId="5" borderId="3" xfId="0" applyFont="1" applyFill="1" applyBorder="1" applyAlignment="1" applyProtection="1">
      <alignment horizontal="center" vertical="center"/>
      <protection locked="0" hidden="1"/>
    </xf>
    <xf numFmtId="0" fontId="5" fillId="5" borderId="0" xfId="0" applyFont="1" applyFill="1" applyAlignment="1" applyProtection="1">
      <alignment vertical="center" wrapText="1"/>
      <protection hidden="1"/>
    </xf>
    <xf numFmtId="0" fontId="12" fillId="5" borderId="0" xfId="0" applyFont="1" applyFill="1" applyAlignment="1" applyProtection="1">
      <alignment horizontal="center" vertical="center"/>
      <protection hidden="1"/>
    </xf>
    <xf numFmtId="3" fontId="12" fillId="5" borderId="0" xfId="0" applyNumberFormat="1" applyFont="1" applyFill="1" applyAlignment="1" applyProtection="1">
      <alignment horizontal="right" vertical="center"/>
      <protection hidden="1"/>
    </xf>
    <xf numFmtId="0" fontId="8" fillId="5" borderId="0" xfId="0" applyFont="1" applyFill="1" applyAlignment="1" applyProtection="1">
      <alignment horizontal="center" vertical="center"/>
      <protection locked="0" hidden="1"/>
    </xf>
    <xf numFmtId="0" fontId="5" fillId="5" borderId="0" xfId="0" applyFont="1" applyFill="1" applyProtection="1">
      <alignment vertical="center"/>
      <protection hidden="1"/>
    </xf>
    <xf numFmtId="0" fontId="8" fillId="5" borderId="20" xfId="0" applyFont="1" applyFill="1" applyBorder="1" applyAlignment="1" applyProtection="1">
      <alignment horizontal="center" vertical="center"/>
      <protection locked="0" hidden="1"/>
    </xf>
    <xf numFmtId="0" fontId="0" fillId="5" borderId="0" xfId="0" applyFill="1" applyAlignment="1" applyProtection="1">
      <alignment vertical="top"/>
      <protection hidden="1"/>
    </xf>
    <xf numFmtId="0" fontId="19" fillId="5" borderId="0" xfId="0" applyFont="1" applyFill="1" applyAlignment="1" applyProtection="1">
      <alignment horizontal="center" vertical="center"/>
      <protection hidden="1"/>
    </xf>
    <xf numFmtId="0" fontId="15" fillId="5" borderId="58" xfId="0" applyFont="1" applyFill="1" applyBorder="1" applyProtection="1">
      <alignment vertical="center"/>
      <protection hidden="1"/>
    </xf>
    <xf numFmtId="0" fontId="15" fillId="5" borderId="59" xfId="0" applyFont="1" applyFill="1" applyBorder="1" applyProtection="1">
      <alignment vertical="center"/>
      <protection hidden="1"/>
    </xf>
    <xf numFmtId="0" fontId="6" fillId="5" borderId="0" xfId="0" applyFont="1" applyFill="1" applyAlignment="1" applyProtection="1">
      <alignment vertical="center" wrapText="1"/>
      <protection hidden="1"/>
    </xf>
    <xf numFmtId="0" fontId="7" fillId="5" borderId="58" xfId="4" applyFont="1" applyFill="1" applyBorder="1" applyProtection="1">
      <alignment vertical="center"/>
      <protection hidden="1"/>
    </xf>
    <xf numFmtId="0" fontId="6" fillId="5" borderId="0" xfId="4" applyFont="1" applyFill="1" applyProtection="1">
      <alignment vertical="center"/>
      <protection hidden="1"/>
    </xf>
    <xf numFmtId="0" fontId="18" fillId="5" borderId="0" xfId="0" applyFont="1" applyFill="1" applyAlignment="1" applyProtection="1">
      <alignment horizontal="center" vertical="center"/>
      <protection hidden="1"/>
    </xf>
    <xf numFmtId="0" fontId="20" fillId="0" borderId="0" xfId="0" applyFont="1" applyAlignment="1" applyProtection="1">
      <alignment horizontal="right" vertical="center"/>
      <protection hidden="1"/>
    </xf>
    <xf numFmtId="0" fontId="28" fillId="5" borderId="0" xfId="0" applyFont="1" applyFill="1" applyAlignment="1" applyProtection="1">
      <alignment horizontal="center" vertical="center"/>
      <protection hidden="1"/>
    </xf>
    <xf numFmtId="0" fontId="0" fillId="5" borderId="0" xfId="0" applyFill="1" applyAlignment="1" applyProtection="1">
      <alignment horizontal="left" vertical="top" wrapText="1"/>
      <protection hidden="1"/>
    </xf>
    <xf numFmtId="0" fontId="0" fillId="5" borderId="0" xfId="0" applyFill="1" applyAlignment="1" applyProtection="1">
      <alignment horizontal="left" vertical="center" wrapText="1"/>
      <protection hidden="1"/>
    </xf>
    <xf numFmtId="176" fontId="45" fillId="17" borderId="2" xfId="0" applyNumberFormat="1" applyFont="1" applyFill="1" applyBorder="1" applyAlignment="1" applyProtection="1">
      <alignment horizontal="center" vertical="center"/>
      <protection locked="0"/>
    </xf>
    <xf numFmtId="176" fontId="45" fillId="17" borderId="4" xfId="0" applyNumberFormat="1" applyFont="1" applyFill="1" applyBorder="1" applyAlignment="1" applyProtection="1">
      <alignment horizontal="center" vertical="center"/>
      <protection locked="0"/>
    </xf>
    <xf numFmtId="176" fontId="45" fillId="17" borderId="3" xfId="0" applyNumberFormat="1" applyFont="1" applyFill="1" applyBorder="1" applyAlignment="1" applyProtection="1">
      <alignment horizontal="left" vertical="center"/>
      <protection locked="0"/>
    </xf>
    <xf numFmtId="0" fontId="52" fillId="16" borderId="1" xfId="0" applyFont="1" applyFill="1" applyBorder="1" applyAlignment="1" applyProtection="1">
      <alignment horizontal="center" vertical="center" wrapText="1"/>
      <protection hidden="1"/>
    </xf>
    <xf numFmtId="0" fontId="52" fillId="16" borderId="2" xfId="0" applyFont="1" applyFill="1" applyBorder="1" applyAlignment="1" applyProtection="1">
      <alignment horizontal="center" vertical="center"/>
      <protection hidden="1"/>
    </xf>
    <xf numFmtId="0" fontId="52" fillId="16" borderId="4" xfId="0" applyFont="1" applyFill="1" applyBorder="1" applyAlignment="1" applyProtection="1">
      <alignment horizontal="center" vertical="center"/>
      <protection hidden="1"/>
    </xf>
    <xf numFmtId="0" fontId="52" fillId="16" borderId="1" xfId="0" applyFont="1" applyFill="1" applyBorder="1" applyAlignment="1" applyProtection="1">
      <alignment horizontal="center" vertical="center"/>
      <protection hidden="1"/>
    </xf>
    <xf numFmtId="0" fontId="51" fillId="16" borderId="1" xfId="0" applyFont="1" applyFill="1" applyBorder="1" applyAlignment="1" applyProtection="1">
      <alignment horizontal="center" vertical="center"/>
      <protection hidden="1"/>
    </xf>
    <xf numFmtId="0" fontId="51" fillId="16" borderId="2" xfId="0" applyFont="1" applyFill="1" applyBorder="1" applyAlignment="1" applyProtection="1">
      <alignment horizontal="center" vertical="center"/>
      <protection hidden="1"/>
    </xf>
    <xf numFmtId="0" fontId="51" fillId="16" borderId="4" xfId="0" applyFont="1" applyFill="1" applyBorder="1" applyAlignment="1" applyProtection="1">
      <alignment horizontal="center" vertical="center"/>
      <protection hidden="1"/>
    </xf>
    <xf numFmtId="0" fontId="4" fillId="0" borderId="0" xfId="0" applyFont="1" applyAlignment="1" applyProtection="1">
      <alignment horizontal="left" vertical="center" wrapText="1"/>
      <protection hidden="1"/>
    </xf>
    <xf numFmtId="0" fontId="4" fillId="0" borderId="0" xfId="0" applyFont="1" applyAlignment="1" applyProtection="1">
      <alignment horizontal="left" vertical="center"/>
      <protection hidden="1"/>
    </xf>
    <xf numFmtId="0" fontId="38" fillId="0" borderId="0" xfId="9" applyBorder="1" applyAlignment="1" applyProtection="1">
      <alignment horizontal="left" vertical="center" wrapText="1"/>
      <protection hidden="1"/>
    </xf>
    <xf numFmtId="0" fontId="4" fillId="0" borderId="0" xfId="9" applyFont="1" applyBorder="1" applyAlignment="1" applyProtection="1">
      <alignment horizontal="left" vertical="center" wrapText="1"/>
      <protection hidden="1"/>
    </xf>
    <xf numFmtId="0" fontId="60" fillId="9" borderId="3" xfId="0" applyFont="1" applyFill="1" applyBorder="1" applyAlignment="1" applyProtection="1">
      <alignment horizontal="center" vertical="center"/>
      <protection hidden="1"/>
    </xf>
    <xf numFmtId="0" fontId="66" fillId="9" borderId="3" xfId="0" applyFont="1" applyFill="1" applyBorder="1" applyAlignment="1" applyProtection="1">
      <alignment horizontal="center" vertical="center"/>
      <protection locked="0" hidden="1"/>
    </xf>
    <xf numFmtId="176" fontId="65" fillId="9" borderId="3" xfId="0" applyNumberFormat="1" applyFont="1" applyFill="1" applyBorder="1" applyAlignment="1" applyProtection="1">
      <alignment horizontal="left" vertical="center" wrapText="1"/>
      <protection locked="0"/>
    </xf>
    <xf numFmtId="0" fontId="43" fillId="0" borderId="0" xfId="0" applyFont="1" applyProtection="1">
      <alignment vertical="center"/>
      <protection hidden="1"/>
    </xf>
    <xf numFmtId="0" fontId="52" fillId="9" borderId="14" xfId="0" applyFont="1" applyFill="1" applyBorder="1" applyAlignment="1" applyProtection="1">
      <alignment horizontal="center" vertical="center"/>
      <protection hidden="1"/>
    </xf>
    <xf numFmtId="176" fontId="63" fillId="9" borderId="3" xfId="0" applyNumberFormat="1" applyFont="1" applyFill="1" applyBorder="1" applyAlignment="1" applyProtection="1">
      <alignment horizontal="center" vertical="center"/>
      <protection locked="0"/>
    </xf>
    <xf numFmtId="176" fontId="61" fillId="9" borderId="3" xfId="0" applyNumberFormat="1" applyFont="1" applyFill="1" applyBorder="1" applyAlignment="1" applyProtection="1">
      <alignment horizontal="center" vertical="center"/>
      <protection locked="0"/>
    </xf>
    <xf numFmtId="0" fontId="60" fillId="9" borderId="3" xfId="0" applyFont="1" applyFill="1" applyBorder="1" applyAlignment="1" applyProtection="1">
      <alignment horizontal="center" vertical="center" wrapText="1"/>
      <protection hidden="1"/>
    </xf>
    <xf numFmtId="0" fontId="52" fillId="9" borderId="3" xfId="0" applyFont="1" applyFill="1" applyBorder="1" applyAlignment="1" applyProtection="1">
      <alignment horizontal="center" vertical="center"/>
      <protection hidden="1"/>
    </xf>
    <xf numFmtId="0" fontId="69" fillId="9" borderId="1" xfId="0" applyFont="1" applyFill="1" applyBorder="1" applyAlignment="1" applyProtection="1">
      <alignment horizontal="center" vertical="center" wrapText="1"/>
      <protection hidden="1"/>
    </xf>
    <xf numFmtId="0" fontId="69" fillId="9" borderId="2" xfId="0" applyFont="1" applyFill="1" applyBorder="1" applyAlignment="1" applyProtection="1">
      <alignment horizontal="center" vertical="center"/>
      <protection hidden="1"/>
    </xf>
    <xf numFmtId="0" fontId="69" fillId="9" borderId="4" xfId="0" applyFont="1" applyFill="1" applyBorder="1" applyAlignment="1" applyProtection="1">
      <alignment horizontal="center" vertical="center"/>
      <protection hidden="1"/>
    </xf>
    <xf numFmtId="0" fontId="66" fillId="9" borderId="1" xfId="0" applyFont="1" applyFill="1" applyBorder="1" applyAlignment="1" applyProtection="1">
      <alignment horizontal="center" vertical="center"/>
      <protection locked="0" hidden="1"/>
    </xf>
    <xf numFmtId="0" fontId="66" fillId="9" borderId="4" xfId="0" applyFont="1" applyFill="1" applyBorder="1" applyAlignment="1" applyProtection="1">
      <alignment horizontal="center" vertical="center"/>
      <protection locked="0" hidden="1"/>
    </xf>
    <xf numFmtId="176" fontId="65" fillId="9" borderId="1" xfId="0" applyNumberFormat="1" applyFont="1" applyFill="1" applyBorder="1" applyAlignment="1" applyProtection="1">
      <alignment horizontal="left" vertical="center" wrapText="1"/>
      <protection locked="0"/>
    </xf>
    <xf numFmtId="176" fontId="65" fillId="9" borderId="2" xfId="0" applyNumberFormat="1" applyFont="1" applyFill="1" applyBorder="1" applyAlignment="1" applyProtection="1">
      <alignment horizontal="left" vertical="center" wrapText="1"/>
      <protection locked="0"/>
    </xf>
    <xf numFmtId="176" fontId="65" fillId="9" borderId="4" xfId="0" applyNumberFormat="1" applyFont="1" applyFill="1" applyBorder="1" applyAlignment="1" applyProtection="1">
      <alignment horizontal="left" vertical="center" wrapText="1"/>
      <protection locked="0"/>
    </xf>
    <xf numFmtId="0" fontId="60" fillId="9" borderId="1" xfId="0" applyFont="1" applyFill="1" applyBorder="1" applyAlignment="1" applyProtection="1">
      <alignment horizontal="center" vertical="center"/>
      <protection hidden="1"/>
    </xf>
    <xf numFmtId="0" fontId="60" fillId="9" borderId="2" xfId="0" applyFont="1" applyFill="1" applyBorder="1" applyAlignment="1" applyProtection="1">
      <alignment horizontal="center" vertical="center"/>
      <protection hidden="1"/>
    </xf>
    <xf numFmtId="0" fontId="60" fillId="9" borderId="4" xfId="0" applyFont="1" applyFill="1" applyBorder="1" applyAlignment="1" applyProtection="1">
      <alignment horizontal="center" vertical="center"/>
      <protection hidden="1"/>
    </xf>
    <xf numFmtId="0" fontId="72" fillId="0" borderId="3" xfId="0" applyFont="1" applyBorder="1" applyAlignment="1" applyProtection="1">
      <alignment horizontal="center" vertical="center"/>
      <protection locked="0" hidden="1"/>
    </xf>
    <xf numFmtId="0" fontId="1" fillId="0" borderId="3" xfId="4" applyFont="1" applyBorder="1" applyAlignment="1" applyProtection="1">
      <alignment horizontal="center" vertical="center"/>
      <protection hidden="1"/>
    </xf>
    <xf numFmtId="0" fontId="51" fillId="9" borderId="3" xfId="0" applyFont="1" applyFill="1" applyBorder="1" applyAlignment="1" applyProtection="1">
      <alignment horizontal="center" vertical="center"/>
      <protection hidden="1"/>
    </xf>
    <xf numFmtId="0" fontId="67" fillId="9" borderId="3" xfId="0" applyFont="1" applyFill="1" applyBorder="1" applyAlignment="1" applyProtection="1">
      <alignment horizontal="center" vertical="center"/>
      <protection hidden="1"/>
    </xf>
    <xf numFmtId="0" fontId="7" fillId="0" borderId="0" xfId="4" applyFont="1" applyAlignment="1" applyProtection="1">
      <alignment horizontal="center" vertical="center"/>
      <protection hidden="1"/>
    </xf>
    <xf numFmtId="0" fontId="76" fillId="12" borderId="3" xfId="0" applyFont="1" applyFill="1" applyBorder="1" applyAlignment="1" applyProtection="1">
      <alignment horizontal="left" vertical="center" wrapText="1" shrinkToFit="1"/>
      <protection locked="0" hidden="1"/>
    </xf>
    <xf numFmtId="0" fontId="70" fillId="0" borderId="3" xfId="0" applyFont="1" applyBorder="1" applyAlignment="1" applyProtection="1">
      <alignment horizontal="center" vertical="center"/>
      <protection locked="0" hidden="1"/>
    </xf>
    <xf numFmtId="0" fontId="36" fillId="9" borderId="1" xfId="0" applyFont="1" applyFill="1" applyBorder="1" applyAlignment="1" applyProtection="1">
      <alignment horizontal="center" vertical="center"/>
      <protection locked="0"/>
    </xf>
    <xf numFmtId="0" fontId="36" fillId="9" borderId="4" xfId="0" applyFont="1" applyFill="1" applyBorder="1" applyAlignment="1" applyProtection="1">
      <alignment horizontal="center" vertical="center"/>
      <protection locked="0"/>
    </xf>
    <xf numFmtId="0" fontId="36" fillId="9" borderId="3" xfId="0" applyFont="1" applyFill="1" applyBorder="1" applyAlignment="1" applyProtection="1">
      <alignment horizontal="center" vertical="center"/>
      <protection locked="0"/>
    </xf>
    <xf numFmtId="0" fontId="60" fillId="12" borderId="1" xfId="0" applyFont="1" applyFill="1" applyBorder="1" applyAlignment="1" applyProtection="1">
      <alignment horizontal="center" vertical="center" wrapText="1"/>
      <protection hidden="1"/>
    </xf>
    <xf numFmtId="0" fontId="60" fillId="12" borderId="2" xfId="0" applyFont="1" applyFill="1" applyBorder="1" applyAlignment="1" applyProtection="1">
      <alignment horizontal="center" vertical="center" wrapText="1"/>
      <protection hidden="1"/>
    </xf>
    <xf numFmtId="0" fontId="60" fillId="12" borderId="4" xfId="0" applyFont="1" applyFill="1" applyBorder="1" applyAlignment="1" applyProtection="1">
      <alignment horizontal="center" vertical="center" wrapText="1"/>
      <protection hidden="1"/>
    </xf>
    <xf numFmtId="0" fontId="73" fillId="9" borderId="1" xfId="0" applyFont="1" applyFill="1" applyBorder="1" applyAlignment="1" applyProtection="1">
      <alignment horizontal="center" vertical="center" wrapText="1"/>
      <protection hidden="1"/>
    </xf>
    <xf numFmtId="0" fontId="73" fillId="9" borderId="2" xfId="0" applyFont="1" applyFill="1" applyBorder="1" applyAlignment="1" applyProtection="1">
      <alignment horizontal="center" vertical="center" wrapText="1"/>
      <protection hidden="1"/>
    </xf>
    <xf numFmtId="0" fontId="73" fillId="9" borderId="4" xfId="0" applyFont="1" applyFill="1" applyBorder="1" applyAlignment="1" applyProtection="1">
      <alignment horizontal="center" vertical="center" wrapText="1"/>
      <protection hidden="1"/>
    </xf>
    <xf numFmtId="0" fontId="97" fillId="5" borderId="2" xfId="0" applyFont="1" applyFill="1" applyBorder="1" applyAlignment="1" applyProtection="1">
      <alignment horizontal="left" vertical="center"/>
      <protection hidden="1"/>
    </xf>
    <xf numFmtId="0" fontId="7" fillId="11" borderId="27" xfId="0" applyFont="1" applyFill="1" applyBorder="1" applyAlignment="1" applyProtection="1">
      <alignment horizontal="center" vertical="center" wrapText="1"/>
      <protection hidden="1"/>
    </xf>
    <xf numFmtId="0" fontId="7" fillId="11" borderId="22" xfId="0" applyFont="1" applyFill="1" applyBorder="1" applyAlignment="1" applyProtection="1">
      <alignment horizontal="center" vertical="center"/>
      <protection hidden="1"/>
    </xf>
    <xf numFmtId="0" fontId="0" fillId="0" borderId="1"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21" fillId="11" borderId="31" xfId="0" applyFont="1" applyFill="1" applyBorder="1" applyAlignment="1" applyProtection="1">
      <alignment horizontal="center" vertical="center"/>
      <protection hidden="1"/>
    </xf>
    <xf numFmtId="0" fontId="21" fillId="11" borderId="4" xfId="0" applyFont="1" applyFill="1" applyBorder="1" applyAlignment="1" applyProtection="1">
      <alignment horizontal="center" vertical="center"/>
      <protection hidden="1"/>
    </xf>
    <xf numFmtId="0" fontId="11" fillId="3" borderId="1" xfId="0" applyFont="1" applyFill="1" applyBorder="1" applyAlignment="1" applyProtection="1">
      <alignment horizontal="left" vertical="center"/>
      <protection locked="0"/>
    </xf>
    <xf numFmtId="0" fontId="11" fillId="3" borderId="2" xfId="0" applyFont="1" applyFill="1" applyBorder="1" applyAlignment="1" applyProtection="1">
      <alignment horizontal="left" vertical="center"/>
      <protection locked="0"/>
    </xf>
    <xf numFmtId="0" fontId="11" fillId="3" borderId="26" xfId="0" applyFont="1" applyFill="1" applyBorder="1" applyAlignment="1" applyProtection="1">
      <alignment horizontal="left" vertical="center"/>
      <protection locked="0"/>
    </xf>
    <xf numFmtId="0" fontId="8" fillId="11" borderId="29" xfId="0" applyFont="1" applyFill="1" applyBorder="1" applyAlignment="1" applyProtection="1">
      <alignment horizontal="center" vertical="center" wrapText="1"/>
      <protection hidden="1"/>
    </xf>
    <xf numFmtId="0" fontId="8" fillId="11" borderId="35" xfId="0" applyFont="1" applyFill="1" applyBorder="1" applyAlignment="1" applyProtection="1">
      <alignment horizontal="center" vertical="center" wrapText="1"/>
      <protection hidden="1"/>
    </xf>
    <xf numFmtId="0" fontId="0" fillId="0" borderId="18" xfId="0" applyBorder="1" applyAlignment="1" applyProtection="1">
      <alignment horizontal="right" vertical="center"/>
      <protection locked="0"/>
    </xf>
    <xf numFmtId="0" fontId="21" fillId="11" borderId="37" xfId="0" applyFont="1" applyFill="1" applyBorder="1" applyAlignment="1" applyProtection="1">
      <alignment horizontal="center" vertical="center"/>
      <protection hidden="1"/>
    </xf>
    <xf numFmtId="0" fontId="21" fillId="11" borderId="38" xfId="0" applyFont="1" applyFill="1" applyBorder="1" applyAlignment="1" applyProtection="1">
      <alignment horizontal="center" vertical="center"/>
      <protection hidden="1"/>
    </xf>
    <xf numFmtId="0" fontId="0" fillId="0" borderId="39" xfId="0" applyBorder="1" applyAlignment="1" applyProtection="1">
      <alignment horizontal="left" vertical="center"/>
      <protection locked="0"/>
    </xf>
    <xf numFmtId="0" fontId="0" fillId="0" borderId="40" xfId="0" applyBorder="1" applyAlignment="1" applyProtection="1">
      <alignment horizontal="left" vertical="center"/>
      <protection locked="0"/>
    </xf>
    <xf numFmtId="0" fontId="0" fillId="0" borderId="41" xfId="0" applyBorder="1" applyAlignment="1" applyProtection="1">
      <alignment horizontal="left" vertical="center"/>
      <protection locked="0"/>
    </xf>
    <xf numFmtId="0" fontId="15" fillId="0" borderId="0" xfId="0" applyFont="1" applyAlignment="1" applyProtection="1">
      <alignment horizontal="left" vertical="top" wrapText="1"/>
      <protection hidden="1"/>
    </xf>
    <xf numFmtId="0" fontId="7" fillId="11" borderId="22" xfId="0" applyFont="1" applyFill="1" applyBorder="1" applyAlignment="1" applyProtection="1">
      <alignment horizontal="center" vertical="center" wrapText="1"/>
      <protection hidden="1"/>
    </xf>
    <xf numFmtId="0" fontId="7" fillId="11" borderId="28" xfId="0" applyFont="1" applyFill="1" applyBorder="1" applyAlignment="1" applyProtection="1">
      <alignment horizontal="center" vertical="center" wrapText="1"/>
      <protection hidden="1"/>
    </xf>
    <xf numFmtId="0" fontId="7" fillId="11" borderId="36" xfId="0" applyFont="1" applyFill="1" applyBorder="1" applyAlignment="1" applyProtection="1">
      <alignment horizontal="center" vertical="center" wrapText="1"/>
      <protection hidden="1"/>
    </xf>
    <xf numFmtId="0" fontId="7" fillId="11" borderId="42" xfId="0" applyFont="1" applyFill="1" applyBorder="1" applyAlignment="1" applyProtection="1">
      <alignment horizontal="center" vertical="center" wrapText="1"/>
      <protection hidden="1"/>
    </xf>
    <xf numFmtId="0" fontId="7" fillId="11" borderId="43" xfId="0" applyFont="1" applyFill="1" applyBorder="1" applyAlignment="1" applyProtection="1">
      <alignment horizontal="center" vertical="center" wrapText="1"/>
      <protection hidden="1"/>
    </xf>
    <xf numFmtId="0" fontId="0" fillId="0" borderId="4" xfId="0" applyBorder="1" applyAlignment="1" applyProtection="1">
      <alignment horizontal="left" vertical="center"/>
      <protection locked="0"/>
    </xf>
    <xf numFmtId="0" fontId="0" fillId="0" borderId="1"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3" xfId="0" applyBorder="1" applyAlignment="1" applyProtection="1">
      <alignment horizontal="left" vertical="center"/>
      <protection locked="0"/>
    </xf>
    <xf numFmtId="0" fontId="0" fillId="0" borderId="25" xfId="0" applyBorder="1" applyAlignment="1" applyProtection="1">
      <alignment horizontal="left" vertical="center"/>
      <protection locked="0"/>
    </xf>
    <xf numFmtId="49" fontId="0" fillId="0" borderId="32" xfId="0" applyNumberFormat="1" applyBorder="1" applyAlignment="1" applyProtection="1">
      <alignment horizontal="left" vertical="center"/>
      <protection locked="0"/>
    </xf>
    <xf numFmtId="49" fontId="0" fillId="0" borderId="33" xfId="0" applyNumberFormat="1" applyBorder="1" applyAlignment="1" applyProtection="1">
      <alignment horizontal="left" vertical="center"/>
      <protection locked="0"/>
    </xf>
    <xf numFmtId="49" fontId="0" fillId="0" borderId="34" xfId="0" applyNumberFormat="1" applyBorder="1" applyAlignment="1" applyProtection="1">
      <alignment horizontal="left" vertical="center"/>
      <protection locked="0"/>
    </xf>
    <xf numFmtId="49" fontId="0" fillId="0" borderId="75" xfId="0" applyNumberFormat="1" applyBorder="1" applyAlignment="1" applyProtection="1">
      <alignment horizontal="left" vertical="center"/>
      <protection locked="0"/>
    </xf>
    <xf numFmtId="0" fontId="14" fillId="9" borderId="1" xfId="0" applyFont="1" applyFill="1" applyBorder="1" applyAlignment="1">
      <alignment horizontal="center" vertical="center"/>
    </xf>
    <xf numFmtId="0" fontId="14" fillId="9" borderId="2" xfId="0" applyFont="1" applyFill="1" applyBorder="1" applyAlignment="1">
      <alignment horizontal="center" vertical="center"/>
    </xf>
    <xf numFmtId="0" fontId="14" fillId="9" borderId="4" xfId="0" applyFont="1" applyFill="1" applyBorder="1" applyAlignment="1">
      <alignment horizontal="center" vertical="center"/>
    </xf>
    <xf numFmtId="0" fontId="14" fillId="0" borderId="2"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0" fontId="0" fillId="0" borderId="26" xfId="0" applyBorder="1" applyAlignment="1" applyProtection="1">
      <alignment horizontal="left" vertical="center" wrapText="1"/>
      <protection locked="0"/>
    </xf>
    <xf numFmtId="0" fontId="10" fillId="11" borderId="7" xfId="0" applyFont="1" applyFill="1" applyBorder="1" applyAlignment="1" applyProtection="1">
      <alignment horizontal="center" vertical="center" wrapText="1"/>
      <protection hidden="1"/>
    </xf>
    <xf numFmtId="0" fontId="10" fillId="11" borderId="3" xfId="0" applyFont="1" applyFill="1" applyBorder="1" applyAlignment="1" applyProtection="1">
      <alignment horizontal="center" vertical="center" wrapText="1"/>
      <protection hidden="1"/>
    </xf>
    <xf numFmtId="0" fontId="9" fillId="0" borderId="3" xfId="0" applyFont="1" applyBorder="1" applyAlignment="1" applyProtection="1">
      <alignment horizontal="center" vertical="center"/>
      <protection locked="0" hidden="1"/>
    </xf>
    <xf numFmtId="0" fontId="9" fillId="0" borderId="13" xfId="0" applyFont="1" applyBorder="1" applyAlignment="1" applyProtection="1">
      <alignment horizontal="center" vertical="center"/>
      <protection locked="0" hidden="1"/>
    </xf>
    <xf numFmtId="0" fontId="7" fillId="11" borderId="45" xfId="0" applyFont="1" applyFill="1" applyBorder="1" applyAlignment="1" applyProtection="1">
      <alignment horizontal="center" vertical="center" wrapText="1"/>
      <protection hidden="1"/>
    </xf>
    <xf numFmtId="0" fontId="7" fillId="11" borderId="46" xfId="0" applyFont="1" applyFill="1" applyBorder="1" applyAlignment="1" applyProtection="1">
      <alignment horizontal="center" vertical="center"/>
      <protection hidden="1"/>
    </xf>
    <xf numFmtId="49" fontId="0" fillId="0" borderId="44" xfId="0" applyNumberFormat="1" applyBorder="1" applyAlignment="1" applyProtection="1">
      <alignment horizontal="left" vertical="center"/>
      <protection locked="0"/>
    </xf>
    <xf numFmtId="0" fontId="10" fillId="11" borderId="50" xfId="0" applyFont="1" applyFill="1" applyBorder="1" applyAlignment="1" applyProtection="1">
      <alignment horizontal="center" vertical="center" wrapText="1"/>
      <protection hidden="1"/>
    </xf>
    <xf numFmtId="0" fontId="10" fillId="11" borderId="53" xfId="0" applyFont="1" applyFill="1" applyBorder="1" applyAlignment="1" applyProtection="1">
      <alignment horizontal="center" vertical="center" wrapText="1"/>
      <protection hidden="1"/>
    </xf>
    <xf numFmtId="0" fontId="10" fillId="11" borderId="51" xfId="0" applyFont="1" applyFill="1" applyBorder="1" applyAlignment="1" applyProtection="1">
      <alignment horizontal="center" vertical="center" wrapText="1"/>
      <protection hidden="1"/>
    </xf>
    <xf numFmtId="0" fontId="8" fillId="0" borderId="16" xfId="0" applyFont="1" applyBorder="1" applyAlignment="1" applyProtection="1">
      <alignment horizontal="center" vertical="center"/>
      <protection locked="0" hidden="1"/>
    </xf>
    <xf numFmtId="0" fontId="14" fillId="9" borderId="6" xfId="0" applyFont="1" applyFill="1" applyBorder="1" applyAlignment="1" applyProtection="1">
      <alignment horizontal="center" vertical="center" wrapText="1"/>
      <protection hidden="1"/>
    </xf>
    <xf numFmtId="0" fontId="14" fillId="9" borderId="2" xfId="0" applyFont="1" applyFill="1" applyBorder="1" applyAlignment="1" applyProtection="1">
      <alignment horizontal="center" vertical="center" wrapText="1"/>
      <protection hidden="1"/>
    </xf>
    <xf numFmtId="0" fontId="14" fillId="9" borderId="4" xfId="0" applyFont="1" applyFill="1" applyBorder="1" applyAlignment="1" applyProtection="1">
      <alignment horizontal="center" vertical="center" wrapText="1"/>
      <protection hidden="1"/>
    </xf>
    <xf numFmtId="14" fontId="10" fillId="9" borderId="1" xfId="0" applyNumberFormat="1" applyFont="1" applyFill="1" applyBorder="1" applyAlignment="1" applyProtection="1">
      <alignment horizontal="center" vertical="center"/>
      <protection locked="0"/>
    </xf>
    <xf numFmtId="14" fontId="10" fillId="9" borderId="2" xfId="0" applyNumberFormat="1" applyFont="1" applyFill="1" applyBorder="1" applyAlignment="1" applyProtection="1">
      <alignment horizontal="center" vertical="center"/>
      <protection locked="0"/>
    </xf>
    <xf numFmtId="14" fontId="10" fillId="9" borderId="4" xfId="0" applyNumberFormat="1" applyFont="1" applyFill="1" applyBorder="1" applyAlignment="1" applyProtection="1">
      <alignment horizontal="center" vertical="center"/>
      <protection locked="0"/>
    </xf>
    <xf numFmtId="0" fontId="15" fillId="5" borderId="6" xfId="0" applyFont="1" applyFill="1" applyBorder="1" applyAlignment="1" applyProtection="1">
      <alignment horizontal="left" vertical="center" wrapText="1"/>
      <protection hidden="1"/>
    </xf>
    <xf numFmtId="0" fontId="15" fillId="5" borderId="2" xfId="0" applyFont="1" applyFill="1" applyBorder="1" applyAlignment="1" applyProtection="1">
      <alignment horizontal="left" vertical="center" wrapText="1"/>
      <protection hidden="1"/>
    </xf>
    <xf numFmtId="0" fontId="16" fillId="0" borderId="3" xfId="0" applyFont="1" applyBorder="1" applyAlignment="1" applyProtection="1">
      <alignment horizontal="left" vertical="center" wrapText="1"/>
      <protection hidden="1"/>
    </xf>
    <xf numFmtId="0" fontId="29" fillId="0" borderId="3" xfId="0" applyFont="1" applyBorder="1" applyAlignment="1" applyProtection="1">
      <alignment horizontal="left" vertical="center"/>
      <protection hidden="1"/>
    </xf>
    <xf numFmtId="0" fontId="28" fillId="5" borderId="3" xfId="0" applyFont="1" applyFill="1" applyBorder="1" applyAlignment="1" applyProtection="1">
      <alignment horizontal="center" vertical="center"/>
      <protection locked="0"/>
    </xf>
    <xf numFmtId="0" fontId="7" fillId="15" borderId="3" xfId="0" applyFont="1" applyFill="1" applyBorder="1" applyAlignment="1" applyProtection="1">
      <alignment horizontal="center" vertical="center"/>
      <protection hidden="1"/>
    </xf>
    <xf numFmtId="0" fontId="26" fillId="11" borderId="7" xfId="0" applyFont="1" applyFill="1" applyBorder="1" applyAlignment="1" applyProtection="1">
      <alignment horizontal="center" vertical="center" wrapText="1"/>
      <protection hidden="1"/>
    </xf>
    <xf numFmtId="0" fontId="14" fillId="11" borderId="8" xfId="0" applyFont="1" applyFill="1" applyBorder="1" applyAlignment="1" applyProtection="1">
      <alignment horizontal="center" vertical="center" wrapText="1"/>
      <protection hidden="1"/>
    </xf>
    <xf numFmtId="0" fontId="10" fillId="11" borderId="9" xfId="0" applyFont="1" applyFill="1" applyBorder="1" applyAlignment="1" applyProtection="1">
      <alignment horizontal="center" vertical="center"/>
      <protection hidden="1"/>
    </xf>
    <xf numFmtId="0" fontId="8" fillId="0" borderId="9" xfId="0" applyFont="1" applyBorder="1" applyAlignment="1" applyProtection="1">
      <alignment horizontal="center" vertical="center"/>
      <protection locked="0" hidden="1"/>
    </xf>
    <xf numFmtId="0" fontId="0" fillId="9" borderId="9" xfId="0" applyFill="1" applyBorder="1" applyAlignment="1" applyProtection="1">
      <alignment horizontal="center" vertical="center" wrapText="1"/>
      <protection hidden="1"/>
    </xf>
    <xf numFmtId="0" fontId="0" fillId="9" borderId="10" xfId="0" applyFill="1" applyBorder="1" applyAlignment="1" applyProtection="1">
      <alignment horizontal="center" vertical="center"/>
      <protection locked="0"/>
    </xf>
    <xf numFmtId="0" fontId="0" fillId="9" borderId="11" xfId="0" applyFill="1" applyBorder="1" applyAlignment="1" applyProtection="1">
      <alignment horizontal="center" vertical="center"/>
      <protection locked="0"/>
    </xf>
    <xf numFmtId="0" fontId="0" fillId="9" borderId="12" xfId="0" applyFill="1" applyBorder="1" applyAlignment="1" applyProtection="1">
      <alignment horizontal="center" vertical="center"/>
      <protection locked="0"/>
    </xf>
    <xf numFmtId="0" fontId="7" fillId="0" borderId="18" xfId="4" applyFont="1" applyBorder="1" applyAlignment="1" applyProtection="1">
      <alignment horizontal="left" vertical="center"/>
      <protection hidden="1"/>
    </xf>
    <xf numFmtId="0" fontId="19" fillId="0" borderId="0" xfId="0" applyFont="1" applyAlignment="1" applyProtection="1">
      <alignment horizontal="right" vertical="center"/>
      <protection hidden="1"/>
    </xf>
    <xf numFmtId="0" fontId="7" fillId="15" borderId="1" xfId="0" applyFont="1" applyFill="1" applyBorder="1" applyAlignment="1" applyProtection="1">
      <alignment horizontal="center" vertical="center"/>
      <protection hidden="1"/>
    </xf>
    <xf numFmtId="0" fontId="7" fillId="15" borderId="2" xfId="0" applyFont="1" applyFill="1" applyBorder="1" applyAlignment="1" applyProtection="1">
      <alignment horizontal="center" vertical="center"/>
      <protection hidden="1"/>
    </xf>
    <xf numFmtId="0" fontId="7" fillId="15" borderId="4" xfId="0" applyFont="1" applyFill="1" applyBorder="1" applyAlignment="1" applyProtection="1">
      <alignment horizontal="center" vertical="center"/>
      <protection hidden="1"/>
    </xf>
    <xf numFmtId="176" fontId="45" fillId="17" borderId="1" xfId="0" applyNumberFormat="1" applyFont="1" applyFill="1" applyBorder="1" applyAlignment="1" applyProtection="1">
      <alignment horizontal="left" vertical="center" wrapText="1"/>
      <protection locked="0"/>
    </xf>
    <xf numFmtId="176" fontId="45" fillId="17" borderId="2" xfId="0" applyNumberFormat="1" applyFont="1" applyFill="1" applyBorder="1" applyAlignment="1" applyProtection="1">
      <alignment horizontal="left" vertical="center" wrapText="1"/>
      <protection locked="0"/>
    </xf>
    <xf numFmtId="176" fontId="45" fillId="17" borderId="4" xfId="0" applyNumberFormat="1" applyFont="1" applyFill="1" applyBorder="1" applyAlignment="1" applyProtection="1">
      <alignment horizontal="left" vertical="center" wrapText="1"/>
      <protection locked="0"/>
    </xf>
    <xf numFmtId="176" fontId="54" fillId="17" borderId="1" xfId="0" applyNumberFormat="1" applyFont="1" applyFill="1" applyBorder="1" applyAlignment="1" applyProtection="1">
      <alignment horizontal="left" vertical="center" wrapText="1"/>
      <protection locked="0"/>
    </xf>
    <xf numFmtId="176" fontId="54" fillId="17" borderId="2" xfId="0" applyNumberFormat="1" applyFont="1" applyFill="1" applyBorder="1" applyAlignment="1" applyProtection="1">
      <alignment horizontal="left" vertical="center" wrapText="1"/>
      <protection locked="0"/>
    </xf>
    <xf numFmtId="176" fontId="54" fillId="17" borderId="4" xfId="0" applyNumberFormat="1" applyFont="1" applyFill="1" applyBorder="1" applyAlignment="1" applyProtection="1">
      <alignment horizontal="left" vertical="center" wrapText="1"/>
      <protection locked="0"/>
    </xf>
    <xf numFmtId="176" fontId="45" fillId="17" borderId="2" xfId="0" applyNumberFormat="1" applyFont="1" applyFill="1" applyBorder="1" applyAlignment="1" applyProtection="1">
      <alignment horizontal="left" vertical="center"/>
      <protection locked="0"/>
    </xf>
    <xf numFmtId="178" fontId="32" fillId="14" borderId="3" xfId="0" applyNumberFormat="1" applyFont="1" applyFill="1" applyBorder="1" applyAlignment="1" applyProtection="1">
      <alignment horizontal="right" vertical="center"/>
      <protection locked="0"/>
    </xf>
    <xf numFmtId="176" fontId="45" fillId="17" borderId="1" xfId="0" applyNumberFormat="1" applyFont="1" applyFill="1" applyBorder="1" applyAlignment="1" applyProtection="1">
      <alignment horizontal="left" vertical="center"/>
      <protection locked="0"/>
    </xf>
    <xf numFmtId="176" fontId="12" fillId="17" borderId="1" xfId="0" applyNumberFormat="1" applyFont="1" applyFill="1" applyBorder="1" applyAlignment="1" applyProtection="1">
      <alignment horizontal="center" vertical="center" shrinkToFit="1"/>
      <protection locked="0"/>
    </xf>
    <xf numFmtId="176" fontId="12" fillId="17" borderId="4" xfId="0" applyNumberFormat="1" applyFont="1" applyFill="1" applyBorder="1" applyAlignment="1" applyProtection="1">
      <alignment horizontal="center" vertical="center" shrinkToFit="1"/>
      <protection locked="0"/>
    </xf>
    <xf numFmtId="0" fontId="52" fillId="12" borderId="3" xfId="0" applyFont="1" applyFill="1" applyBorder="1" applyAlignment="1" applyProtection="1">
      <alignment horizontal="center" vertical="center"/>
      <protection hidden="1"/>
    </xf>
    <xf numFmtId="0" fontId="60" fillId="12" borderId="3" xfId="0" applyFont="1" applyFill="1" applyBorder="1" applyAlignment="1" applyProtection="1">
      <alignment horizontal="center" vertical="center" wrapText="1"/>
      <protection hidden="1"/>
    </xf>
    <xf numFmtId="0" fontId="68" fillId="12" borderId="3" xfId="0" applyFont="1" applyFill="1" applyBorder="1" applyAlignment="1" applyProtection="1">
      <alignment horizontal="left" vertical="center" wrapText="1"/>
      <protection hidden="1"/>
    </xf>
    <xf numFmtId="0" fontId="58" fillId="12" borderId="3" xfId="0" applyFont="1" applyFill="1" applyBorder="1" applyAlignment="1" applyProtection="1">
      <alignment horizontal="center" vertical="center"/>
      <protection locked="0"/>
    </xf>
    <xf numFmtId="0" fontId="59" fillId="12" borderId="3" xfId="0" applyFont="1" applyFill="1" applyBorder="1" applyAlignment="1" applyProtection="1">
      <alignment horizontal="center" vertical="center" shrinkToFit="1"/>
      <protection locked="0" hidden="1"/>
    </xf>
    <xf numFmtId="0" fontId="75" fillId="12" borderId="3" xfId="0" applyFont="1" applyFill="1" applyBorder="1" applyAlignment="1" applyProtection="1">
      <alignment horizontal="left" vertical="center" wrapText="1"/>
      <protection hidden="1"/>
    </xf>
    <xf numFmtId="176" fontId="32" fillId="17" borderId="1" xfId="0" applyNumberFormat="1" applyFont="1" applyFill="1" applyBorder="1" applyAlignment="1" applyProtection="1">
      <alignment horizontal="center" vertical="center" shrinkToFit="1"/>
      <protection locked="0"/>
    </xf>
    <xf numFmtId="176" fontId="32" fillId="17" borderId="4" xfId="0" applyNumberFormat="1" applyFont="1" applyFill="1" applyBorder="1" applyAlignment="1" applyProtection="1">
      <alignment horizontal="center" vertical="center" shrinkToFit="1"/>
      <protection locked="0"/>
    </xf>
    <xf numFmtId="176" fontId="45" fillId="17" borderId="4" xfId="0" applyNumberFormat="1" applyFont="1" applyFill="1" applyBorder="1" applyAlignment="1" applyProtection="1">
      <alignment horizontal="left" vertical="center"/>
      <protection locked="0"/>
    </xf>
    <xf numFmtId="0" fontId="53" fillId="16" borderId="14" xfId="0" applyFont="1" applyFill="1" applyBorder="1" applyAlignment="1" applyProtection="1">
      <alignment horizontal="center" vertical="center"/>
      <protection hidden="1"/>
    </xf>
    <xf numFmtId="0" fontId="53" fillId="16" borderId="22" xfId="0" applyFont="1" applyFill="1" applyBorder="1" applyAlignment="1" applyProtection="1">
      <alignment horizontal="center" vertical="center"/>
      <protection hidden="1"/>
    </xf>
    <xf numFmtId="0" fontId="7" fillId="9" borderId="3" xfId="0" applyFont="1" applyFill="1" applyBorder="1" applyAlignment="1" applyProtection="1">
      <alignment horizontal="center" vertical="center"/>
      <protection hidden="1"/>
    </xf>
    <xf numFmtId="0" fontId="5" fillId="9" borderId="3" xfId="0" applyFont="1" applyFill="1" applyBorder="1" applyAlignment="1" applyProtection="1">
      <alignment horizontal="center" vertical="center" wrapText="1"/>
      <protection hidden="1"/>
    </xf>
    <xf numFmtId="0" fontId="8" fillId="9" borderId="3" xfId="0" applyFont="1" applyFill="1" applyBorder="1" applyAlignment="1" applyProtection="1">
      <alignment horizontal="center" vertical="center"/>
      <protection locked="0" hidden="1"/>
    </xf>
    <xf numFmtId="0" fontId="5" fillId="9" borderId="3" xfId="0" applyFont="1" applyFill="1" applyBorder="1" applyAlignment="1" applyProtection="1">
      <alignment horizontal="center" vertical="center"/>
      <protection locked="0"/>
    </xf>
    <xf numFmtId="0" fontId="75" fillId="12" borderId="1" xfId="0" applyFont="1" applyFill="1" applyBorder="1" applyAlignment="1" applyProtection="1">
      <alignment horizontal="center" vertical="center" wrapText="1"/>
      <protection hidden="1"/>
    </xf>
    <xf numFmtId="0" fontId="75" fillId="12" borderId="2" xfId="0" applyFont="1" applyFill="1" applyBorder="1" applyAlignment="1" applyProtection="1">
      <alignment horizontal="center" vertical="center" wrapText="1"/>
      <protection hidden="1"/>
    </xf>
    <xf numFmtId="0" fontId="75" fillId="12" borderId="4" xfId="0" applyFont="1" applyFill="1" applyBorder="1" applyAlignment="1" applyProtection="1">
      <alignment horizontal="center" vertical="center" wrapText="1"/>
      <protection hidden="1"/>
    </xf>
    <xf numFmtId="0" fontId="59" fillId="12" borderId="1" xfId="0" applyFont="1" applyFill="1" applyBorder="1" applyAlignment="1" applyProtection="1">
      <alignment horizontal="center" vertical="center" shrinkToFit="1"/>
      <protection locked="0" hidden="1"/>
    </xf>
    <xf numFmtId="0" fontId="59" fillId="12" borderId="2" xfId="0" applyFont="1" applyFill="1" applyBorder="1" applyAlignment="1" applyProtection="1">
      <alignment horizontal="center" vertical="center" shrinkToFit="1"/>
      <protection locked="0" hidden="1"/>
    </xf>
    <xf numFmtId="0" fontId="59" fillId="12" borderId="4" xfId="0" applyFont="1" applyFill="1" applyBorder="1" applyAlignment="1" applyProtection="1">
      <alignment horizontal="center" vertical="center" shrinkToFit="1"/>
      <protection locked="0" hidden="1"/>
    </xf>
    <xf numFmtId="176" fontId="77" fillId="12" borderId="3" xfId="0" applyNumberFormat="1" applyFont="1" applyFill="1" applyBorder="1" applyAlignment="1" applyProtection="1">
      <alignment horizontal="left" vertical="center"/>
      <protection locked="0"/>
    </xf>
    <xf numFmtId="0" fontId="0" fillId="0" borderId="55" xfId="0" applyBorder="1" applyAlignment="1" applyProtection="1">
      <alignment horizontal="left" vertical="top"/>
      <protection locked="0"/>
    </xf>
    <xf numFmtId="0" fontId="0" fillId="0" borderId="56" xfId="0" applyBorder="1" applyAlignment="1" applyProtection="1">
      <alignment horizontal="left" vertical="top"/>
      <protection locked="0"/>
    </xf>
    <xf numFmtId="0" fontId="0" fillId="0" borderId="57" xfId="0" applyBorder="1" applyAlignment="1" applyProtection="1">
      <alignment horizontal="left" vertical="top"/>
      <protection locked="0"/>
    </xf>
    <xf numFmtId="0" fontId="0" fillId="0" borderId="54" xfId="0" applyBorder="1" applyAlignment="1" applyProtection="1">
      <alignment horizontal="left" vertical="top"/>
      <protection locked="0"/>
    </xf>
    <xf numFmtId="0" fontId="0" fillId="0" borderId="23" xfId="0" applyBorder="1" applyAlignment="1" applyProtection="1">
      <alignment horizontal="left" vertical="top"/>
      <protection locked="0"/>
    </xf>
    <xf numFmtId="0" fontId="0" fillId="0" borderId="24" xfId="0" applyBorder="1" applyAlignment="1" applyProtection="1">
      <alignment horizontal="left" vertical="top"/>
      <protection locked="0"/>
    </xf>
    <xf numFmtId="0" fontId="9" fillId="0" borderId="1" xfId="0" applyFont="1" applyBorder="1" applyAlignment="1" applyProtection="1">
      <alignment horizontal="center" vertical="center"/>
      <protection locked="0" hidden="1"/>
    </xf>
    <xf numFmtId="0" fontId="9" fillId="0" borderId="2" xfId="0" applyFont="1" applyBorder="1" applyAlignment="1" applyProtection="1">
      <alignment horizontal="center" vertical="center"/>
      <protection locked="0" hidden="1"/>
    </xf>
    <xf numFmtId="0" fontId="9" fillId="0" borderId="4" xfId="0" applyFont="1" applyBorder="1" applyAlignment="1" applyProtection="1">
      <alignment horizontal="center" vertical="center"/>
      <protection locked="0" hidden="1"/>
    </xf>
    <xf numFmtId="176" fontId="32" fillId="15" borderId="1" xfId="0" applyNumberFormat="1" applyFont="1" applyFill="1" applyBorder="1" applyAlignment="1" applyProtection="1">
      <alignment horizontal="center" vertical="center"/>
      <protection locked="0"/>
    </xf>
    <xf numFmtId="176" fontId="32" fillId="15" borderId="4" xfId="0" applyNumberFormat="1" applyFont="1" applyFill="1" applyBorder="1" applyAlignment="1" applyProtection="1">
      <alignment horizontal="center" vertical="center"/>
      <protection locked="0"/>
    </xf>
    <xf numFmtId="176" fontId="32" fillId="15" borderId="3" xfId="0" applyNumberFormat="1" applyFont="1" applyFill="1" applyBorder="1" applyAlignment="1" applyProtection="1">
      <alignment horizontal="center" vertical="center"/>
      <protection locked="0"/>
    </xf>
    <xf numFmtId="0" fontId="6" fillId="15" borderId="1" xfId="0" applyFont="1" applyFill="1" applyBorder="1" applyAlignment="1" applyProtection="1">
      <alignment horizontal="center" vertical="center"/>
      <protection hidden="1"/>
    </xf>
    <xf numFmtId="0" fontId="6" fillId="15" borderId="2" xfId="0" applyFont="1" applyFill="1" applyBorder="1" applyAlignment="1" applyProtection="1">
      <alignment horizontal="center" vertical="center"/>
      <protection hidden="1"/>
    </xf>
    <xf numFmtId="0" fontId="6" fillId="15" borderId="4" xfId="0" applyFont="1" applyFill="1" applyBorder="1" applyAlignment="1" applyProtection="1">
      <alignment horizontal="center" vertical="center"/>
      <protection hidden="1"/>
    </xf>
    <xf numFmtId="0" fontId="7" fillId="0" borderId="0" xfId="4" applyFont="1" applyAlignment="1" applyProtection="1">
      <alignment horizontal="left" vertical="center"/>
      <protection hidden="1"/>
    </xf>
    <xf numFmtId="0" fontId="51" fillId="9" borderId="1" xfId="0" applyFont="1" applyFill="1" applyBorder="1" applyAlignment="1" applyProtection="1">
      <alignment horizontal="center" vertical="center"/>
      <protection hidden="1"/>
    </xf>
    <xf numFmtId="0" fontId="51" fillId="9" borderId="2" xfId="0" applyFont="1" applyFill="1" applyBorder="1" applyAlignment="1" applyProtection="1">
      <alignment horizontal="center" vertical="center"/>
      <protection hidden="1"/>
    </xf>
    <xf numFmtId="0" fontId="51" fillId="9" borderId="4" xfId="0" applyFont="1" applyFill="1" applyBorder="1" applyAlignment="1" applyProtection="1">
      <alignment horizontal="center" vertical="center"/>
      <protection hidden="1"/>
    </xf>
    <xf numFmtId="0" fontId="51" fillId="16" borderId="1" xfId="0" applyFont="1" applyFill="1" applyBorder="1" applyAlignment="1" applyProtection="1">
      <alignment horizontal="center" vertical="center" shrinkToFit="1"/>
      <protection hidden="1"/>
    </xf>
    <xf numFmtId="0" fontId="51" fillId="16" borderId="2" xfId="0" applyFont="1" applyFill="1" applyBorder="1" applyAlignment="1" applyProtection="1">
      <alignment horizontal="center" vertical="center" shrinkToFit="1"/>
      <protection hidden="1"/>
    </xf>
    <xf numFmtId="0" fontId="51" fillId="16" borderId="4" xfId="0" applyFont="1" applyFill="1" applyBorder="1" applyAlignment="1" applyProtection="1">
      <alignment horizontal="center" vertical="center" shrinkToFit="1"/>
      <protection hidden="1"/>
    </xf>
    <xf numFmtId="176" fontId="54" fillId="17" borderId="1" xfId="0" applyNumberFormat="1" applyFont="1" applyFill="1" applyBorder="1" applyAlignment="1" applyProtection="1">
      <alignment horizontal="left" vertical="center"/>
      <protection locked="0"/>
    </xf>
    <xf numFmtId="176" fontId="54" fillId="17" borderId="2" xfId="0" applyNumberFormat="1" applyFont="1" applyFill="1" applyBorder="1" applyAlignment="1" applyProtection="1">
      <alignment horizontal="left" vertical="center"/>
      <protection locked="0"/>
    </xf>
    <xf numFmtId="0" fontId="101" fillId="9" borderId="1" xfId="0" applyFont="1" applyFill="1" applyBorder="1" applyAlignment="1" applyProtection="1">
      <alignment horizontal="left" vertical="top" wrapText="1"/>
      <protection hidden="1"/>
    </xf>
    <xf numFmtId="0" fontId="101" fillId="9" borderId="2" xfId="0" applyFont="1" applyFill="1" applyBorder="1" applyAlignment="1" applyProtection="1">
      <alignment horizontal="left" vertical="top" wrapText="1"/>
      <protection hidden="1"/>
    </xf>
    <xf numFmtId="0" fontId="101" fillId="9" borderId="4" xfId="0" applyFont="1" applyFill="1" applyBorder="1" applyAlignment="1" applyProtection="1">
      <alignment horizontal="left" vertical="top" wrapText="1"/>
      <protection hidden="1"/>
    </xf>
    <xf numFmtId="0" fontId="70" fillId="0" borderId="1" xfId="0" applyFont="1" applyBorder="1" applyAlignment="1" applyProtection="1">
      <alignment horizontal="center" vertical="center"/>
      <protection locked="0" hidden="1"/>
    </xf>
    <xf numFmtId="0" fontId="70" fillId="0" borderId="2" xfId="0" applyFont="1" applyBorder="1" applyAlignment="1" applyProtection="1">
      <alignment horizontal="center" vertical="center"/>
      <protection locked="0" hidden="1"/>
    </xf>
    <xf numFmtId="0" fontId="70" fillId="0" borderId="4" xfId="0" applyFont="1" applyBorder="1" applyAlignment="1" applyProtection="1">
      <alignment horizontal="center" vertical="center"/>
      <protection locked="0" hidden="1"/>
    </xf>
    <xf numFmtId="0" fontId="10" fillId="11" borderId="76" xfId="0" applyFont="1" applyFill="1" applyBorder="1" applyAlignment="1" applyProtection="1">
      <alignment horizontal="center" vertical="center" wrapText="1"/>
      <protection hidden="1"/>
    </xf>
    <xf numFmtId="0" fontId="10" fillId="11" borderId="77" xfId="0" applyFont="1" applyFill="1" applyBorder="1" applyAlignment="1" applyProtection="1">
      <alignment horizontal="center" vertical="center" wrapText="1"/>
      <protection hidden="1"/>
    </xf>
    <xf numFmtId="0" fontId="37" fillId="0" borderId="77" xfId="0" applyFont="1" applyBorder="1" applyAlignment="1" applyProtection="1">
      <alignment horizontal="center" vertical="center" wrapText="1" shrinkToFit="1"/>
      <protection locked="0"/>
    </xf>
    <xf numFmtId="0" fontId="41" fillId="8" borderId="77" xfId="0" applyFont="1" applyFill="1" applyBorder="1" applyAlignment="1" applyProtection="1">
      <alignment horizontal="left" vertical="center" wrapText="1"/>
      <protection hidden="1"/>
    </xf>
    <xf numFmtId="0" fontId="41" fillId="8" borderId="77" xfId="0" applyFont="1" applyFill="1" applyBorder="1" applyAlignment="1" applyProtection="1">
      <alignment horizontal="left" vertical="center"/>
      <protection hidden="1"/>
    </xf>
    <xf numFmtId="0" fontId="41" fillId="8" borderId="78" xfId="0" applyFont="1" applyFill="1" applyBorder="1" applyAlignment="1" applyProtection="1">
      <alignment horizontal="left" vertical="center"/>
      <protection hidden="1"/>
    </xf>
    <xf numFmtId="0" fontId="15" fillId="5" borderId="69" xfId="0" applyFont="1" applyFill="1" applyBorder="1" applyAlignment="1" applyProtection="1">
      <alignment horizontal="left" vertical="center" wrapText="1"/>
      <protection hidden="1"/>
    </xf>
    <xf numFmtId="0" fontId="15" fillId="5" borderId="14" xfId="0" applyFont="1" applyFill="1" applyBorder="1" applyAlignment="1" applyProtection="1">
      <alignment horizontal="left" vertical="center" wrapText="1"/>
      <protection hidden="1"/>
    </xf>
    <xf numFmtId="0" fontId="10" fillId="11" borderId="4" xfId="0" applyFont="1" applyFill="1" applyBorder="1" applyAlignment="1" applyProtection="1">
      <alignment horizontal="center" vertical="center" wrapText="1"/>
      <protection hidden="1"/>
    </xf>
    <xf numFmtId="0" fontId="6" fillId="0" borderId="1" xfId="0" applyFont="1" applyBorder="1" applyAlignment="1" applyProtection="1">
      <alignment horizontal="center" vertical="center"/>
      <protection locked="0" hidden="1"/>
    </xf>
    <xf numFmtId="0" fontId="6" fillId="0" borderId="2" xfId="0" applyFont="1" applyBorder="1" applyAlignment="1" applyProtection="1">
      <alignment horizontal="center" vertical="center"/>
      <protection locked="0" hidden="1"/>
    </xf>
    <xf numFmtId="0" fontId="6" fillId="0" borderId="4" xfId="0" applyFont="1" applyBorder="1" applyAlignment="1" applyProtection="1">
      <alignment horizontal="center" vertical="center"/>
      <protection locked="0" hidden="1"/>
    </xf>
    <xf numFmtId="0" fontId="8" fillId="0" borderId="3" xfId="0" applyFont="1" applyBorder="1" applyAlignment="1" applyProtection="1">
      <alignment horizontal="center" vertical="center"/>
      <protection locked="0" hidden="1"/>
    </xf>
    <xf numFmtId="0" fontId="14" fillId="9" borderId="3" xfId="0" applyFont="1" applyFill="1" applyBorder="1" applyAlignment="1" applyProtection="1">
      <alignment horizontal="center" vertical="center" wrapText="1"/>
      <protection hidden="1"/>
    </xf>
    <xf numFmtId="14" fontId="10" fillId="9" borderId="3" xfId="0" applyNumberFormat="1" applyFont="1" applyFill="1" applyBorder="1" applyAlignment="1" applyProtection="1">
      <alignment horizontal="center" vertical="center"/>
      <protection locked="0"/>
    </xf>
    <xf numFmtId="0" fontId="9" fillId="0" borderId="3" xfId="0" applyFont="1" applyBorder="1" applyAlignment="1" applyProtection="1">
      <alignment horizontal="center" vertical="center" shrinkToFit="1"/>
      <protection locked="0" hidden="1"/>
    </xf>
    <xf numFmtId="0" fontId="19" fillId="0" borderId="0" xfId="0" applyFont="1" applyAlignment="1">
      <alignment horizontal="right" vertical="center"/>
    </xf>
    <xf numFmtId="0" fontId="20" fillId="15" borderId="3" xfId="0" applyFont="1" applyFill="1" applyBorder="1" applyAlignment="1" applyProtection="1">
      <alignment horizontal="center" vertical="center"/>
      <protection hidden="1"/>
    </xf>
    <xf numFmtId="0" fontId="55" fillId="0" borderId="2" xfId="0" applyFont="1" applyBorder="1" applyAlignment="1" applyProtection="1">
      <alignment horizontal="center" vertical="center" wrapText="1"/>
      <protection hidden="1"/>
    </xf>
    <xf numFmtId="0" fontId="55" fillId="0" borderId="2" xfId="0" applyFont="1" applyBorder="1" applyAlignment="1">
      <alignment horizontal="center" vertical="center" wrapText="1"/>
    </xf>
    <xf numFmtId="0" fontId="32" fillId="14" borderId="20" xfId="0" applyFont="1" applyFill="1" applyBorder="1" applyAlignment="1">
      <alignment horizontal="center" vertical="center"/>
    </xf>
    <xf numFmtId="0" fontId="32" fillId="14" borderId="19" xfId="0" applyFont="1" applyFill="1" applyBorder="1" applyAlignment="1">
      <alignment horizontal="center" vertical="center"/>
    </xf>
    <xf numFmtId="178" fontId="32" fillId="14" borderId="20" xfId="0" applyNumberFormat="1" applyFont="1" applyFill="1" applyBorder="1" applyAlignment="1">
      <alignment horizontal="right" vertical="center"/>
    </xf>
    <xf numFmtId="178" fontId="32" fillId="14" borderId="19" xfId="0" applyNumberFormat="1" applyFont="1" applyFill="1" applyBorder="1" applyAlignment="1">
      <alignment horizontal="right" vertical="center"/>
    </xf>
    <xf numFmtId="0" fontId="41" fillId="8" borderId="21" xfId="0" applyFont="1" applyFill="1" applyBorder="1" applyAlignment="1" applyProtection="1">
      <alignment horizontal="left" vertical="top" wrapText="1"/>
      <protection hidden="1"/>
    </xf>
    <xf numFmtId="0" fontId="41" fillId="8" borderId="14" xfId="0" applyFont="1" applyFill="1" applyBorder="1" applyAlignment="1" applyProtection="1">
      <alignment horizontal="left" vertical="top" wrapText="1"/>
      <protection hidden="1"/>
    </xf>
    <xf numFmtId="0" fontId="6" fillId="15" borderId="20" xfId="0" applyFont="1" applyFill="1" applyBorder="1" applyAlignment="1" applyProtection="1">
      <alignment horizontal="center" vertical="center"/>
      <protection hidden="1"/>
    </xf>
    <xf numFmtId="0" fontId="6" fillId="15" borderId="62" xfId="0" applyFont="1" applyFill="1" applyBorder="1" applyAlignment="1" applyProtection="1">
      <alignment horizontal="center" vertical="center"/>
      <protection hidden="1"/>
    </xf>
    <xf numFmtId="0" fontId="6" fillId="15" borderId="19" xfId="0" applyFont="1" applyFill="1" applyBorder="1" applyAlignment="1" applyProtection="1">
      <alignment horizontal="center" vertical="center"/>
      <protection hidden="1"/>
    </xf>
    <xf numFmtId="178" fontId="32" fillId="14" borderId="21" xfId="0" applyNumberFormat="1" applyFont="1" applyFill="1" applyBorder="1" applyAlignment="1">
      <alignment horizontal="center" vertical="center"/>
    </xf>
    <xf numFmtId="178" fontId="32" fillId="14" borderId="22" xfId="0" applyNumberFormat="1" applyFont="1" applyFill="1" applyBorder="1" applyAlignment="1">
      <alignment horizontal="center" vertical="center"/>
    </xf>
    <xf numFmtId="178" fontId="32" fillId="14" borderId="60" xfId="0" applyNumberFormat="1" applyFont="1" applyFill="1" applyBorder="1" applyAlignment="1">
      <alignment horizontal="center" vertical="center"/>
    </xf>
    <xf numFmtId="178" fontId="32" fillId="14" borderId="35" xfId="0" applyNumberFormat="1" applyFont="1" applyFill="1" applyBorder="1" applyAlignment="1">
      <alignment horizontal="center" vertical="center"/>
    </xf>
    <xf numFmtId="176" fontId="12" fillId="17" borderId="1" xfId="0" applyNumberFormat="1" applyFont="1" applyFill="1" applyBorder="1" applyAlignment="1" applyProtection="1">
      <alignment horizontal="center" vertical="center"/>
      <protection locked="0"/>
    </xf>
    <xf numFmtId="176" fontId="12" fillId="17" borderId="2" xfId="0" applyNumberFormat="1" applyFont="1" applyFill="1" applyBorder="1" applyAlignment="1" applyProtection="1">
      <alignment horizontal="center" vertical="center"/>
      <protection locked="0"/>
    </xf>
    <xf numFmtId="176" fontId="12" fillId="17" borderId="4" xfId="0" applyNumberFormat="1" applyFont="1" applyFill="1" applyBorder="1" applyAlignment="1" applyProtection="1">
      <alignment horizontal="center" vertical="center"/>
      <protection locked="0"/>
    </xf>
    <xf numFmtId="0" fontId="55" fillId="0" borderId="2" xfId="0" applyFont="1" applyBorder="1" applyAlignment="1" applyProtection="1">
      <alignment horizontal="center" vertical="center"/>
      <protection hidden="1"/>
    </xf>
    <xf numFmtId="0" fontId="6" fillId="0" borderId="3" xfId="0" applyFont="1" applyBorder="1" applyAlignment="1" applyProtection="1">
      <alignment horizontal="center" vertical="center"/>
      <protection locked="0" hidden="1"/>
    </xf>
    <xf numFmtId="0" fontId="0" fillId="0" borderId="0" xfId="0" applyAlignment="1" applyProtection="1">
      <alignment horizontal="left" vertical="center" wrapText="1"/>
      <protection hidden="1"/>
    </xf>
    <xf numFmtId="0" fontId="0" fillId="0" borderId="0" xfId="0" applyAlignment="1" applyProtection="1">
      <alignment horizontal="left" vertical="center"/>
      <protection hidden="1"/>
    </xf>
    <xf numFmtId="0" fontId="0" fillId="0" borderId="0" xfId="9" applyFont="1" applyBorder="1" applyAlignment="1" applyProtection="1">
      <alignment horizontal="left" vertical="center" wrapText="1"/>
      <protection hidden="1"/>
    </xf>
    <xf numFmtId="0" fontId="60" fillId="18" borderId="3" xfId="0" applyFont="1" applyFill="1" applyBorder="1" applyAlignment="1" applyProtection="1">
      <alignment horizontal="center" vertical="center"/>
      <protection hidden="1"/>
    </xf>
    <xf numFmtId="0" fontId="96" fillId="0" borderId="0" xfId="4" applyFont="1" applyAlignment="1" applyProtection="1">
      <alignment horizontal="center" vertical="center"/>
      <protection hidden="1"/>
    </xf>
    <xf numFmtId="0" fontId="78" fillId="0" borderId="0" xfId="0" applyFont="1" applyAlignment="1" applyProtection="1">
      <alignment horizontal="left" vertical="center"/>
      <protection hidden="1"/>
    </xf>
    <xf numFmtId="0" fontId="38" fillId="0" borderId="0" xfId="9" applyFill="1" applyBorder="1" applyAlignment="1" applyProtection="1">
      <alignment horizontal="left" vertical="top"/>
      <protection hidden="1"/>
    </xf>
    <xf numFmtId="0" fontId="52" fillId="18" borderId="1" xfId="0" applyFont="1" applyFill="1" applyBorder="1" applyAlignment="1" applyProtection="1">
      <alignment horizontal="center" vertical="center"/>
      <protection hidden="1"/>
    </xf>
    <xf numFmtId="0" fontId="52" fillId="18" borderId="2" xfId="0" applyFont="1" applyFill="1" applyBorder="1" applyAlignment="1" applyProtection="1">
      <alignment horizontal="center" vertical="center"/>
      <protection hidden="1"/>
    </xf>
    <xf numFmtId="0" fontId="52" fillId="18" borderId="4" xfId="0" applyFont="1" applyFill="1" applyBorder="1" applyAlignment="1" applyProtection="1">
      <alignment horizontal="center" vertical="center"/>
      <protection hidden="1"/>
    </xf>
    <xf numFmtId="176" fontId="54" fillId="17" borderId="1" xfId="0" applyNumberFormat="1" applyFont="1" applyFill="1" applyBorder="1" applyAlignment="1" applyProtection="1">
      <alignment horizontal="left" vertical="center" wrapText="1" shrinkToFit="1"/>
      <protection locked="0"/>
    </xf>
    <xf numFmtId="176" fontId="54" fillId="17" borderId="2" xfId="0" applyNumberFormat="1" applyFont="1" applyFill="1" applyBorder="1" applyAlignment="1" applyProtection="1">
      <alignment horizontal="left" vertical="center" shrinkToFit="1"/>
      <protection locked="0"/>
    </xf>
    <xf numFmtId="0" fontId="102" fillId="9" borderId="1" xfId="0" applyFont="1" applyFill="1" applyBorder="1" applyAlignment="1" applyProtection="1">
      <alignment horizontal="center" vertical="center"/>
      <protection hidden="1"/>
    </xf>
    <xf numFmtId="0" fontId="102" fillId="9" borderId="2" xfId="0" applyFont="1" applyFill="1" applyBorder="1" applyAlignment="1" applyProtection="1">
      <alignment horizontal="center" vertical="center"/>
      <protection hidden="1"/>
    </xf>
    <xf numFmtId="0" fontId="102" fillId="9" borderId="4" xfId="0" applyFont="1" applyFill="1" applyBorder="1" applyAlignment="1" applyProtection="1">
      <alignment horizontal="center" vertical="center"/>
      <protection hidden="1"/>
    </xf>
    <xf numFmtId="0" fontId="98" fillId="9" borderId="3" xfId="0" applyFont="1" applyFill="1" applyBorder="1" applyAlignment="1" applyProtection="1">
      <alignment horizontal="center" vertical="center"/>
      <protection locked="0" hidden="1"/>
    </xf>
    <xf numFmtId="0" fontId="91" fillId="9" borderId="3" xfId="0" applyFont="1" applyFill="1" applyBorder="1" applyAlignment="1" applyProtection="1">
      <alignment horizontal="center" vertical="center" wrapText="1" shrinkToFit="1"/>
      <protection locked="0" hidden="1"/>
    </xf>
    <xf numFmtId="0" fontId="102" fillId="9" borderId="3" xfId="0" applyFont="1" applyFill="1" applyBorder="1" applyAlignment="1" applyProtection="1">
      <alignment horizontal="center" vertical="center" wrapText="1"/>
      <protection hidden="1"/>
    </xf>
    <xf numFmtId="0" fontId="104" fillId="9" borderId="1" xfId="0" applyFont="1" applyFill="1" applyBorder="1" applyAlignment="1" applyProtection="1">
      <alignment horizontal="center" vertical="center" shrinkToFit="1"/>
      <protection locked="0" hidden="1"/>
    </xf>
    <xf numFmtId="0" fontId="104" fillId="9" borderId="2" xfId="0" applyFont="1" applyFill="1" applyBorder="1" applyAlignment="1" applyProtection="1">
      <alignment horizontal="center" vertical="center" shrinkToFit="1"/>
      <protection locked="0" hidden="1"/>
    </xf>
    <xf numFmtId="0" fontId="104" fillId="9" borderId="4" xfId="0" applyFont="1" applyFill="1" applyBorder="1" applyAlignment="1" applyProtection="1">
      <alignment horizontal="center" vertical="center" shrinkToFit="1"/>
      <protection locked="0" hidden="1"/>
    </xf>
    <xf numFmtId="0" fontId="102" fillId="9" borderId="3" xfId="0" applyFont="1" applyFill="1" applyBorder="1" applyAlignment="1" applyProtection="1">
      <alignment horizontal="center" vertical="center"/>
      <protection hidden="1"/>
    </xf>
    <xf numFmtId="0" fontId="103" fillId="9" borderId="3" xfId="0" applyFont="1" applyFill="1" applyBorder="1" applyAlignment="1" applyProtection="1">
      <alignment horizontal="left" vertical="center" wrapText="1" shrinkToFit="1"/>
      <protection locked="0" hidden="1"/>
    </xf>
    <xf numFmtId="0" fontId="94" fillId="9" borderId="1" xfId="0" applyFont="1" applyFill="1" applyBorder="1" applyAlignment="1" applyProtection="1">
      <alignment horizontal="center" vertical="center"/>
      <protection locked="0" hidden="1"/>
    </xf>
    <xf numFmtId="0" fontId="94" fillId="9" borderId="4" xfId="0" applyFont="1" applyFill="1" applyBorder="1" applyAlignment="1" applyProtection="1">
      <alignment horizontal="center" vertical="center"/>
      <protection locked="0" hidden="1"/>
    </xf>
    <xf numFmtId="0" fontId="79" fillId="9" borderId="1" xfId="0" applyFont="1" applyFill="1" applyBorder="1" applyAlignment="1" applyProtection="1">
      <alignment horizontal="center" vertical="center" wrapText="1"/>
      <protection hidden="1"/>
    </xf>
    <xf numFmtId="0" fontId="79" fillId="9" borderId="2" xfId="0" applyFont="1" applyFill="1" applyBorder="1" applyAlignment="1" applyProtection="1">
      <alignment horizontal="center" vertical="center" wrapText="1"/>
      <protection hidden="1"/>
    </xf>
    <xf numFmtId="0" fontId="79" fillId="9" borderId="4" xfId="0" applyFont="1" applyFill="1" applyBorder="1" applyAlignment="1" applyProtection="1">
      <alignment horizontal="center" vertical="center" wrapText="1"/>
      <protection hidden="1"/>
    </xf>
    <xf numFmtId="0" fontId="67" fillId="9" borderId="1" xfId="0" applyFont="1" applyFill="1" applyBorder="1" applyAlignment="1" applyProtection="1">
      <alignment horizontal="center" vertical="center"/>
      <protection locked="0" hidden="1"/>
    </xf>
    <xf numFmtId="0" fontId="67" fillId="9" borderId="4" xfId="0" applyFont="1" applyFill="1" applyBorder="1" applyAlignment="1" applyProtection="1">
      <alignment horizontal="center" vertical="center"/>
      <protection locked="0" hidden="1"/>
    </xf>
    <xf numFmtId="0" fontId="101" fillId="9" borderId="3" xfId="0" applyFont="1" applyFill="1" applyBorder="1" applyAlignment="1" applyProtection="1">
      <alignment horizontal="left" vertical="center" wrapText="1"/>
      <protection hidden="1"/>
    </xf>
    <xf numFmtId="0" fontId="52" fillId="9" borderId="1" xfId="0" applyFont="1" applyFill="1" applyBorder="1" applyAlignment="1" applyProtection="1">
      <alignment horizontal="center" vertical="center"/>
      <protection hidden="1"/>
    </xf>
    <xf numFmtId="0" fontId="52" fillId="9" borderId="4" xfId="0" applyFont="1" applyFill="1" applyBorder="1" applyAlignment="1" applyProtection="1">
      <alignment horizontal="center" vertical="center"/>
      <protection hidden="1"/>
    </xf>
    <xf numFmtId="176" fontId="65" fillId="9" borderId="1" xfId="0" applyNumberFormat="1" applyFont="1" applyFill="1" applyBorder="1" applyAlignment="1" applyProtection="1">
      <alignment horizontal="center" vertical="center" wrapText="1"/>
      <protection locked="0"/>
    </xf>
    <xf numFmtId="176" fontId="65" fillId="9" borderId="2" xfId="0" applyNumberFormat="1" applyFont="1" applyFill="1" applyBorder="1" applyAlignment="1" applyProtection="1">
      <alignment horizontal="center" vertical="center" wrapText="1"/>
      <protection locked="0"/>
    </xf>
    <xf numFmtId="0" fontId="79" fillId="9" borderId="1" xfId="0" applyFont="1" applyFill="1" applyBorder="1" applyAlignment="1" applyProtection="1">
      <alignment horizontal="left" vertical="center" wrapText="1"/>
      <protection hidden="1"/>
    </xf>
    <xf numFmtId="0" fontId="79" fillId="9" borderId="2" xfId="0" applyFont="1" applyFill="1" applyBorder="1" applyAlignment="1" applyProtection="1">
      <alignment horizontal="left" vertical="center" wrapText="1"/>
      <protection hidden="1"/>
    </xf>
    <xf numFmtId="0" fontId="79" fillId="9" borderId="4" xfId="0" applyFont="1" applyFill="1" applyBorder="1" applyAlignment="1" applyProtection="1">
      <alignment horizontal="left" vertical="center" wrapText="1"/>
      <protection hidden="1"/>
    </xf>
    <xf numFmtId="0" fontId="7" fillId="11" borderId="14" xfId="0" applyFont="1" applyFill="1" applyBorder="1" applyAlignment="1" applyProtection="1">
      <alignment horizontal="center" vertical="center" wrapText="1"/>
      <protection hidden="1"/>
    </xf>
    <xf numFmtId="0" fontId="7" fillId="11" borderId="0" xfId="0" applyFont="1" applyFill="1" applyAlignment="1" applyProtection="1">
      <alignment horizontal="center" vertical="center" wrapText="1"/>
      <protection hidden="1"/>
    </xf>
    <xf numFmtId="0" fontId="7" fillId="11" borderId="63" xfId="0" applyFont="1" applyFill="1" applyBorder="1" applyAlignment="1" applyProtection="1">
      <alignment horizontal="center" vertical="center" wrapText="1"/>
      <protection hidden="1"/>
    </xf>
    <xf numFmtId="0" fontId="21" fillId="11" borderId="20" xfId="0" applyFont="1" applyFill="1" applyBorder="1" applyAlignment="1" applyProtection="1">
      <alignment horizontal="center" vertical="center" wrapText="1"/>
      <protection hidden="1"/>
    </xf>
    <xf numFmtId="0" fontId="6" fillId="11" borderId="19" xfId="0" applyFont="1" applyFill="1" applyBorder="1" applyAlignment="1" applyProtection="1">
      <alignment horizontal="center" vertical="center" wrapText="1"/>
      <protection hidden="1"/>
    </xf>
    <xf numFmtId="0" fontId="0" fillId="0" borderId="21"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0" fillId="0" borderId="30" xfId="0" applyBorder="1" applyAlignment="1" applyProtection="1">
      <alignment horizontal="left" vertical="center"/>
      <protection locked="0"/>
    </xf>
    <xf numFmtId="0" fontId="0" fillId="0" borderId="60" xfId="0" applyBorder="1" applyAlignment="1" applyProtection="1">
      <alignment horizontal="left" vertical="center"/>
      <protection locked="0"/>
    </xf>
    <xf numFmtId="0" fontId="0" fillId="0" borderId="18" xfId="0" applyBorder="1" applyAlignment="1" applyProtection="1">
      <alignment horizontal="left" vertical="center"/>
      <protection locked="0"/>
    </xf>
    <xf numFmtId="0" fontId="0" fillId="0" borderId="61" xfId="0" applyBorder="1" applyAlignment="1" applyProtection="1">
      <alignment horizontal="left" vertical="center"/>
      <protection locked="0"/>
    </xf>
    <xf numFmtId="0" fontId="21" fillId="11" borderId="21" xfId="0" applyFont="1" applyFill="1" applyBorder="1" applyAlignment="1" applyProtection="1">
      <alignment horizontal="center" vertical="center" wrapText="1"/>
      <protection hidden="1"/>
    </xf>
    <xf numFmtId="0" fontId="21" fillId="11" borderId="64" xfId="0" applyFont="1" applyFill="1" applyBorder="1" applyAlignment="1" applyProtection="1">
      <alignment horizontal="center" vertical="center" wrapText="1"/>
      <protection hidden="1"/>
    </xf>
    <xf numFmtId="49" fontId="0" fillId="0" borderId="21" xfId="0" applyNumberFormat="1" applyBorder="1" applyAlignment="1" applyProtection="1">
      <alignment horizontal="left" vertical="center"/>
      <protection locked="0"/>
    </xf>
    <xf numFmtId="49" fontId="0" fillId="0" borderId="14" xfId="0" applyNumberFormat="1" applyBorder="1" applyAlignment="1" applyProtection="1">
      <alignment horizontal="left" vertical="center"/>
      <protection locked="0"/>
    </xf>
    <xf numFmtId="49" fontId="0" fillId="0" borderId="64" xfId="0" applyNumberFormat="1" applyBorder="1" applyAlignment="1" applyProtection="1">
      <alignment horizontal="left" vertical="center"/>
      <protection locked="0"/>
    </xf>
    <xf numFmtId="49" fontId="0" fillId="0" borderId="63" xfId="0" applyNumberFormat="1" applyBorder="1" applyAlignment="1" applyProtection="1">
      <alignment horizontal="left" vertical="center"/>
      <protection locked="0"/>
    </xf>
    <xf numFmtId="0" fontId="21" fillId="11" borderId="64" xfId="0" applyFont="1" applyFill="1" applyBorder="1" applyAlignment="1" applyProtection="1">
      <alignment horizontal="center" vertical="center"/>
      <protection hidden="1"/>
    </xf>
    <xf numFmtId="49" fontId="0" fillId="0" borderId="30" xfId="0" applyNumberFormat="1" applyBorder="1" applyAlignment="1" applyProtection="1">
      <alignment horizontal="left" vertical="center"/>
      <protection locked="0"/>
    </xf>
    <xf numFmtId="49" fontId="0" fillId="0" borderId="65" xfId="0" applyNumberFormat="1" applyBorder="1" applyAlignment="1" applyProtection="1">
      <alignment horizontal="left" vertical="center"/>
      <protection locked="0"/>
    </xf>
    <xf numFmtId="0" fontId="14" fillId="12" borderId="1" xfId="0" applyFont="1" applyFill="1" applyBorder="1" applyAlignment="1" applyProtection="1">
      <alignment horizontal="center" vertical="center"/>
      <protection locked="0"/>
    </xf>
    <xf numFmtId="0" fontId="14" fillId="12" borderId="2" xfId="0" applyFont="1" applyFill="1" applyBorder="1" applyAlignment="1" applyProtection="1">
      <alignment horizontal="center" vertical="center"/>
      <protection locked="0"/>
    </xf>
    <xf numFmtId="0" fontId="14" fillId="12" borderId="4" xfId="0" applyFont="1" applyFill="1" applyBorder="1" applyAlignment="1" applyProtection="1">
      <alignment horizontal="center" vertical="center"/>
      <protection locked="0"/>
    </xf>
    <xf numFmtId="0" fontId="7" fillId="11" borderId="29" xfId="0" applyFont="1" applyFill="1" applyBorder="1" applyAlignment="1" applyProtection="1">
      <alignment horizontal="center" vertical="center" wrapText="1"/>
      <protection hidden="1"/>
    </xf>
    <xf numFmtId="0" fontId="7" fillId="11" borderId="35" xfId="0" applyFont="1" applyFill="1" applyBorder="1" applyAlignment="1" applyProtection="1">
      <alignment horizontal="center" vertical="center" wrapText="1"/>
      <protection hidden="1"/>
    </xf>
    <xf numFmtId="0" fontId="14" fillId="0" borderId="21" xfId="0" applyFont="1" applyBorder="1" applyAlignment="1" applyProtection="1">
      <alignment horizontal="center" vertical="center"/>
      <protection hidden="1"/>
    </xf>
    <xf numFmtId="0" fontId="14" fillId="0" borderId="60" xfId="0" applyFont="1" applyBorder="1" applyAlignment="1" applyProtection="1">
      <alignment horizontal="center" vertical="center"/>
      <protection hidden="1"/>
    </xf>
    <xf numFmtId="0" fontId="14" fillId="0" borderId="14" xfId="0" applyFont="1" applyBorder="1" applyAlignment="1" applyProtection="1">
      <alignment horizontal="center" vertical="center"/>
      <protection locked="0"/>
    </xf>
    <xf numFmtId="0" fontId="14" fillId="0" borderId="18" xfId="0" applyFont="1" applyBorder="1" applyAlignment="1" applyProtection="1">
      <alignment horizontal="center" vertical="center"/>
      <protection locked="0"/>
    </xf>
    <xf numFmtId="0" fontId="0" fillId="0" borderId="21"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6" fillId="11" borderId="20" xfId="0" applyFont="1" applyFill="1" applyBorder="1" applyAlignment="1" applyProtection="1">
      <alignment horizontal="center" vertical="center" wrapText="1"/>
      <protection hidden="1"/>
    </xf>
    <xf numFmtId="0" fontId="21" fillId="11" borderId="20" xfId="0" applyFont="1" applyFill="1" applyBorder="1" applyAlignment="1" applyProtection="1">
      <alignment horizontal="center" vertical="center" wrapText="1" shrinkToFit="1"/>
      <protection hidden="1"/>
    </xf>
    <xf numFmtId="0" fontId="21" fillId="11" borderId="19" xfId="0" applyFont="1" applyFill="1" applyBorder="1" applyAlignment="1" applyProtection="1">
      <alignment horizontal="center" vertical="center" wrapText="1" shrinkToFit="1"/>
      <protection hidden="1"/>
    </xf>
    <xf numFmtId="0" fontId="0" fillId="0" borderId="22" xfId="0" applyBorder="1" applyAlignment="1" applyProtection="1">
      <alignment horizontal="left" vertical="center" wrapText="1"/>
      <protection locked="0"/>
    </xf>
    <xf numFmtId="0" fontId="0" fillId="0" borderId="35" xfId="0" applyBorder="1" applyAlignment="1" applyProtection="1">
      <alignment horizontal="left" vertical="center" wrapText="1"/>
      <protection locked="0"/>
    </xf>
    <xf numFmtId="0" fontId="0" fillId="0" borderId="14" xfId="0" applyBorder="1" applyAlignment="1" applyProtection="1">
      <alignment horizontal="right" vertical="center"/>
      <protection hidden="1"/>
    </xf>
    <xf numFmtId="0" fontId="14" fillId="0" borderId="21" xfId="0" applyFont="1" applyBorder="1" applyAlignment="1" applyProtection="1">
      <alignment horizontal="left" vertical="center"/>
      <protection locked="0"/>
    </xf>
    <xf numFmtId="0" fontId="14" fillId="0" borderId="14" xfId="0" applyFont="1" applyBorder="1" applyAlignment="1" applyProtection="1">
      <alignment horizontal="left" vertical="center"/>
      <protection locked="0"/>
    </xf>
    <xf numFmtId="0" fontId="14" fillId="0" borderId="30" xfId="0" applyFont="1" applyBorder="1" applyAlignment="1" applyProtection="1">
      <alignment horizontal="left" vertical="center"/>
      <protection locked="0"/>
    </xf>
    <xf numFmtId="0" fontId="14" fillId="0" borderId="60" xfId="0" applyFont="1" applyBorder="1" applyAlignment="1" applyProtection="1">
      <alignment horizontal="left" vertical="center"/>
      <protection locked="0"/>
    </xf>
    <xf numFmtId="0" fontId="14" fillId="0" borderId="18" xfId="0" applyFont="1" applyBorder="1" applyAlignment="1" applyProtection="1">
      <alignment horizontal="left" vertical="center"/>
      <protection locked="0"/>
    </xf>
    <xf numFmtId="0" fontId="14" fillId="0" borderId="61" xfId="0" applyFont="1" applyBorder="1" applyAlignment="1" applyProtection="1">
      <alignment horizontal="left" vertical="center"/>
      <protection locked="0"/>
    </xf>
    <xf numFmtId="0" fontId="37" fillId="0" borderId="3" xfId="0" applyFont="1" applyBorder="1" applyAlignment="1" applyProtection="1">
      <alignment horizontal="center" vertical="center" wrapText="1" shrinkToFit="1"/>
      <protection locked="0"/>
    </xf>
    <xf numFmtId="0" fontId="15" fillId="8" borderId="3" xfId="0" applyFont="1" applyFill="1" applyBorder="1" applyAlignment="1" applyProtection="1">
      <alignment horizontal="left" vertical="center" wrapText="1"/>
      <protection hidden="1"/>
    </xf>
    <xf numFmtId="0" fontId="15" fillId="8" borderId="3" xfId="0" applyFont="1" applyFill="1" applyBorder="1" applyAlignment="1" applyProtection="1">
      <alignment horizontal="left" vertical="center"/>
      <protection hidden="1"/>
    </xf>
    <xf numFmtId="0" fontId="0" fillId="0" borderId="58"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59" xfId="0" applyBorder="1" applyAlignment="1" applyProtection="1">
      <alignment horizontal="left" vertical="top"/>
      <protection locked="0"/>
    </xf>
    <xf numFmtId="0" fontId="7" fillId="2" borderId="45" xfId="0" applyFont="1" applyFill="1" applyBorder="1" applyAlignment="1" applyProtection="1">
      <alignment horizontal="center" vertical="center" wrapText="1"/>
      <protection hidden="1"/>
    </xf>
    <xf numFmtId="0" fontId="7" fillId="2" borderId="46" xfId="0" applyFont="1" applyFill="1" applyBorder="1" applyAlignment="1" applyProtection="1">
      <alignment horizontal="center" vertical="center"/>
      <protection hidden="1"/>
    </xf>
    <xf numFmtId="0" fontId="7" fillId="2" borderId="27" xfId="0" applyFont="1" applyFill="1" applyBorder="1" applyAlignment="1" applyProtection="1">
      <alignment horizontal="center" vertical="center" wrapText="1"/>
      <protection hidden="1"/>
    </xf>
    <xf numFmtId="0" fontId="7" fillId="2" borderId="22" xfId="0" applyFont="1" applyFill="1" applyBorder="1" applyAlignment="1" applyProtection="1">
      <alignment horizontal="center" vertical="center" wrapText="1"/>
      <protection hidden="1"/>
    </xf>
    <xf numFmtId="0" fontId="7" fillId="2" borderId="28" xfId="0" applyFont="1" applyFill="1" applyBorder="1" applyAlignment="1" applyProtection="1">
      <alignment horizontal="center" vertical="center" wrapText="1"/>
      <protection hidden="1"/>
    </xf>
    <xf numFmtId="0" fontId="7" fillId="2" borderId="36" xfId="0" applyFont="1" applyFill="1" applyBorder="1" applyAlignment="1" applyProtection="1">
      <alignment horizontal="center" vertical="center" wrapText="1"/>
      <protection hidden="1"/>
    </xf>
    <xf numFmtId="0" fontId="7" fillId="2" borderId="42" xfId="0" applyFont="1" applyFill="1" applyBorder="1" applyAlignment="1" applyProtection="1">
      <alignment horizontal="center" vertical="center" wrapText="1"/>
      <protection hidden="1"/>
    </xf>
    <xf numFmtId="0" fontId="7" fillId="2" borderId="43" xfId="0" applyFont="1" applyFill="1" applyBorder="1" applyAlignment="1" applyProtection="1">
      <alignment horizontal="center" vertical="center" wrapText="1"/>
      <protection hidden="1"/>
    </xf>
    <xf numFmtId="0" fontId="8" fillId="11" borderId="27" xfId="0" applyFont="1" applyFill="1" applyBorder="1" applyAlignment="1" applyProtection="1">
      <alignment horizontal="center" vertical="center" wrapText="1"/>
      <protection hidden="1"/>
    </xf>
    <xf numFmtId="0" fontId="8" fillId="11" borderId="22" xfId="0" applyFont="1" applyFill="1" applyBorder="1" applyAlignment="1" applyProtection="1">
      <alignment horizontal="center" vertical="center" wrapText="1"/>
      <protection hidden="1"/>
    </xf>
    <xf numFmtId="0" fontId="20" fillId="5" borderId="0" xfId="0" applyFont="1" applyFill="1" applyAlignment="1" applyProtection="1">
      <alignment horizontal="right" vertical="center"/>
      <protection hidden="1"/>
    </xf>
    <xf numFmtId="0" fontId="0" fillId="5" borderId="18" xfId="0" applyFill="1" applyBorder="1" applyAlignment="1" applyProtection="1">
      <alignment horizontal="right" vertical="center"/>
      <protection locked="0"/>
    </xf>
    <xf numFmtId="0" fontId="0" fillId="5" borderId="14" xfId="0" applyFill="1" applyBorder="1" applyAlignment="1" applyProtection="1">
      <alignment horizontal="right" vertical="center"/>
      <protection hidden="1"/>
    </xf>
    <xf numFmtId="0" fontId="15" fillId="0" borderId="0" xfId="0" applyFont="1" applyAlignment="1" applyProtection="1">
      <alignment horizontal="left" vertical="top"/>
      <protection hidden="1"/>
    </xf>
    <xf numFmtId="0" fontId="10" fillId="11" borderId="15" xfId="0" applyFont="1" applyFill="1" applyBorder="1" applyAlignment="1" applyProtection="1">
      <alignment horizontal="center" vertical="center" wrapText="1"/>
      <protection hidden="1"/>
    </xf>
    <xf numFmtId="0" fontId="10" fillId="11" borderId="16" xfId="0" applyFont="1" applyFill="1" applyBorder="1" applyAlignment="1" applyProtection="1">
      <alignment horizontal="center" vertical="center" wrapText="1"/>
      <protection hidden="1"/>
    </xf>
    <xf numFmtId="0" fontId="9" fillId="0" borderId="52" xfId="0" applyFont="1" applyBorder="1" applyAlignment="1" applyProtection="1">
      <alignment horizontal="center" vertical="center" shrinkToFit="1"/>
      <protection locked="0" hidden="1"/>
    </xf>
    <xf numFmtId="0" fontId="9" fillId="0" borderId="53" xfId="0" applyFont="1" applyBorder="1" applyAlignment="1" applyProtection="1">
      <alignment horizontal="center" vertical="center" shrinkToFit="1"/>
      <protection locked="0" hidden="1"/>
    </xf>
    <xf numFmtId="0" fontId="9" fillId="0" borderId="51" xfId="0" applyFont="1" applyBorder="1" applyAlignment="1" applyProtection="1">
      <alignment horizontal="center" vertical="center" shrinkToFit="1"/>
      <protection locked="0" hidden="1"/>
    </xf>
    <xf numFmtId="0" fontId="105" fillId="0" borderId="16" xfId="0" applyFont="1" applyBorder="1" applyAlignment="1" applyProtection="1">
      <alignment horizontal="left" vertical="center" wrapText="1" shrinkToFit="1"/>
      <protection hidden="1"/>
    </xf>
    <xf numFmtId="0" fontId="105" fillId="0" borderId="17" xfId="0" applyFont="1" applyBorder="1" applyAlignment="1" applyProtection="1">
      <alignment horizontal="left" vertical="center" wrapText="1" shrinkToFit="1"/>
      <protection hidden="1"/>
    </xf>
    <xf numFmtId="0" fontId="10" fillId="11" borderId="66" xfId="0" applyFont="1" applyFill="1" applyBorder="1" applyAlignment="1" applyProtection="1">
      <alignment horizontal="center" vertical="center" wrapText="1"/>
      <protection hidden="1"/>
    </xf>
    <xf numFmtId="0" fontId="10" fillId="11" borderId="19" xfId="0" applyFont="1" applyFill="1" applyBorder="1" applyAlignment="1" applyProtection="1">
      <alignment horizontal="center" vertical="center" wrapText="1"/>
      <protection hidden="1"/>
    </xf>
    <xf numFmtId="0" fontId="78" fillId="0" borderId="19" xfId="0" applyFont="1" applyBorder="1" applyAlignment="1" applyProtection="1">
      <alignment horizontal="left" vertical="center" wrapText="1" shrinkToFit="1"/>
      <protection hidden="1"/>
    </xf>
    <xf numFmtId="0" fontId="78" fillId="0" borderId="67" xfId="0" applyFont="1" applyBorder="1" applyAlignment="1" applyProtection="1">
      <alignment horizontal="left" vertical="center" wrapText="1" shrinkToFit="1"/>
      <protection hidden="1"/>
    </xf>
    <xf numFmtId="0" fontId="10" fillId="11" borderId="8" xfId="0" applyFont="1" applyFill="1" applyBorder="1" applyAlignment="1" applyProtection="1">
      <alignment horizontal="center" vertical="center" wrapText="1"/>
      <protection hidden="1"/>
    </xf>
    <xf numFmtId="0" fontId="10" fillId="11" borderId="9" xfId="0" applyFont="1" applyFill="1" applyBorder="1" applyAlignment="1" applyProtection="1">
      <alignment horizontal="center" vertical="center" wrapText="1"/>
      <protection hidden="1"/>
    </xf>
    <xf numFmtId="0" fontId="37" fillId="0" borderId="9" xfId="0" applyFont="1" applyBorder="1" applyAlignment="1" applyProtection="1">
      <alignment horizontal="center" vertical="center" wrapText="1" shrinkToFit="1"/>
      <protection locked="0"/>
    </xf>
    <xf numFmtId="0" fontId="15" fillId="8" borderId="9" xfId="0" applyFont="1" applyFill="1" applyBorder="1" applyAlignment="1" applyProtection="1">
      <alignment horizontal="left" vertical="center" wrapText="1"/>
      <protection hidden="1"/>
    </xf>
    <xf numFmtId="0" fontId="15" fillId="8" borderId="9" xfId="0" applyFont="1" applyFill="1" applyBorder="1" applyAlignment="1" applyProtection="1">
      <alignment horizontal="left" vertical="center"/>
      <protection hidden="1"/>
    </xf>
    <xf numFmtId="0" fontId="15" fillId="8" borderId="48" xfId="0" applyFont="1" applyFill="1" applyBorder="1" applyAlignment="1" applyProtection="1">
      <alignment horizontal="left" vertical="center"/>
      <protection hidden="1"/>
    </xf>
    <xf numFmtId="0" fontId="7" fillId="11" borderId="69" xfId="0" applyFont="1" applyFill="1" applyBorder="1" applyAlignment="1" applyProtection="1">
      <alignment horizontal="center" vertical="center" wrapText="1"/>
      <protection hidden="1"/>
    </xf>
    <xf numFmtId="0" fontId="0" fillId="0" borderId="5" xfId="0" applyBorder="1" applyAlignment="1" applyProtection="1">
      <alignment horizontal="left" vertical="center" wrapText="1"/>
      <protection locked="0"/>
    </xf>
    <xf numFmtId="0" fontId="21" fillId="11" borderId="50" xfId="0" applyFont="1" applyFill="1" applyBorder="1" applyAlignment="1" applyProtection="1">
      <alignment horizontal="center" vertical="center"/>
      <protection hidden="1"/>
    </xf>
    <xf numFmtId="0" fontId="21" fillId="11" borderId="51" xfId="0" applyFont="1" applyFill="1" applyBorder="1" applyAlignment="1" applyProtection="1">
      <alignment horizontal="center" vertical="center"/>
      <protection hidden="1"/>
    </xf>
    <xf numFmtId="0" fontId="0" fillId="0" borderId="16" xfId="0" applyBorder="1" applyAlignment="1" applyProtection="1">
      <alignment horizontal="left" vertical="center"/>
      <protection locked="0"/>
    </xf>
    <xf numFmtId="0" fontId="0" fillId="0" borderId="17" xfId="0" applyBorder="1" applyAlignment="1" applyProtection="1">
      <alignment horizontal="left" vertical="center"/>
      <protection locked="0"/>
    </xf>
    <xf numFmtId="0" fontId="7" fillId="11" borderId="6" xfId="0" applyFont="1" applyFill="1" applyBorder="1" applyAlignment="1" applyProtection="1">
      <alignment horizontal="center" vertical="center" wrapText="1"/>
      <protection hidden="1"/>
    </xf>
    <xf numFmtId="0" fontId="7" fillId="11" borderId="4" xfId="0" applyFont="1" applyFill="1" applyBorder="1" applyAlignment="1" applyProtection="1">
      <alignment horizontal="center" vertical="center" wrapText="1"/>
      <protection hidden="1"/>
    </xf>
    <xf numFmtId="0" fontId="0" fillId="0" borderId="3"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21" fillId="11" borderId="6" xfId="0" applyFont="1" applyFill="1" applyBorder="1" applyAlignment="1" applyProtection="1">
      <alignment horizontal="center" vertical="center"/>
      <protection hidden="1"/>
    </xf>
    <xf numFmtId="0" fontId="11" fillId="3" borderId="3" xfId="0" applyFont="1" applyFill="1" applyBorder="1" applyAlignment="1" applyProtection="1">
      <alignment horizontal="left" vertical="center"/>
      <protection locked="0"/>
    </xf>
    <xf numFmtId="0" fontId="11" fillId="3" borderId="13" xfId="0" applyFont="1" applyFill="1" applyBorder="1" applyAlignment="1" applyProtection="1">
      <alignment horizontal="left" vertical="center"/>
      <protection locked="0"/>
    </xf>
    <xf numFmtId="0" fontId="8" fillId="11" borderId="6" xfId="0" applyFont="1" applyFill="1" applyBorder="1" applyAlignment="1" applyProtection="1">
      <alignment horizontal="center" vertical="center" wrapText="1"/>
      <protection hidden="1"/>
    </xf>
    <xf numFmtId="0" fontId="8" fillId="11" borderId="4" xfId="0" applyFont="1" applyFill="1" applyBorder="1" applyAlignment="1" applyProtection="1">
      <alignment horizontal="center" vertical="center" wrapText="1"/>
      <protection hidden="1"/>
    </xf>
    <xf numFmtId="0" fontId="0" fillId="0" borderId="13" xfId="0" applyBorder="1" applyAlignment="1" applyProtection="1">
      <alignment horizontal="left" vertical="center"/>
      <protection locked="0"/>
    </xf>
    <xf numFmtId="0" fontId="14" fillId="12" borderId="1" xfId="0" applyFont="1" applyFill="1" applyBorder="1" applyAlignment="1" applyProtection="1">
      <alignment horizontal="left" vertical="center"/>
      <protection locked="0"/>
    </xf>
    <xf numFmtId="0" fontId="14" fillId="12" borderId="2" xfId="0" applyFont="1" applyFill="1" applyBorder="1" applyAlignment="1" applyProtection="1">
      <alignment horizontal="left" vertical="center"/>
      <protection locked="0"/>
    </xf>
    <xf numFmtId="0" fontId="14" fillId="12" borderId="4" xfId="0" applyFont="1" applyFill="1" applyBorder="1" applyAlignment="1" applyProtection="1">
      <alignment horizontal="left" vertical="center"/>
      <protection locked="0"/>
    </xf>
    <xf numFmtId="0" fontId="0" fillId="0" borderId="68" xfId="0" applyBorder="1" applyAlignment="1" applyProtection="1">
      <alignment horizontal="left" vertical="center"/>
      <protection locked="0"/>
    </xf>
    <xf numFmtId="0" fontId="7" fillId="11" borderId="58" xfId="0" applyFont="1" applyFill="1" applyBorder="1" applyAlignment="1" applyProtection="1">
      <alignment horizontal="center" vertical="center" wrapText="1"/>
      <protection hidden="1"/>
    </xf>
    <xf numFmtId="0" fontId="7" fillId="11" borderId="70" xfId="0" applyFont="1" applyFill="1" applyBorder="1" applyAlignment="1" applyProtection="1">
      <alignment horizontal="center" vertical="center" wrapText="1"/>
      <protection hidden="1"/>
    </xf>
    <xf numFmtId="0" fontId="0" fillId="0" borderId="5" xfId="0" applyBorder="1" applyAlignment="1" applyProtection="1">
      <alignment horizontal="left" vertical="center"/>
      <protection locked="0"/>
    </xf>
    <xf numFmtId="49" fontId="0" fillId="0" borderId="47" xfId="0" applyNumberFormat="1" applyBorder="1" applyAlignment="1" applyProtection="1">
      <alignment horizontal="left" vertical="center"/>
      <protection locked="0"/>
    </xf>
    <xf numFmtId="49" fontId="0" fillId="0" borderId="71" xfId="0" applyNumberFormat="1" applyBorder="1" applyAlignment="1" applyProtection="1">
      <alignment horizontal="left" vertical="center"/>
      <protection locked="0"/>
    </xf>
    <xf numFmtId="0" fontId="5" fillId="5" borderId="1" xfId="0" applyFont="1" applyFill="1" applyBorder="1" applyAlignment="1">
      <alignment horizontal="left" vertical="center"/>
    </xf>
    <xf numFmtId="0" fontId="5" fillId="5" borderId="2" xfId="0" applyFont="1" applyFill="1" applyBorder="1" applyAlignment="1">
      <alignment horizontal="left" vertical="center"/>
    </xf>
    <xf numFmtId="0" fontId="5" fillId="5" borderId="4" xfId="0" applyFont="1" applyFill="1" applyBorder="1" applyAlignment="1">
      <alignment horizontal="left" vertical="center"/>
    </xf>
    <xf numFmtId="0" fontId="7" fillId="11" borderId="72" xfId="0" applyFont="1" applyFill="1" applyBorder="1" applyAlignment="1" applyProtection="1">
      <alignment horizontal="center" vertical="center" wrapText="1"/>
      <protection hidden="1"/>
    </xf>
    <xf numFmtId="0" fontId="7" fillId="11" borderId="38" xfId="0" applyFont="1" applyFill="1" applyBorder="1" applyAlignment="1" applyProtection="1">
      <alignment horizontal="center" vertical="center" wrapText="1"/>
      <protection hidden="1"/>
    </xf>
    <xf numFmtId="0" fontId="0" fillId="0" borderId="73" xfId="0" applyBorder="1" applyAlignment="1" applyProtection="1">
      <alignment horizontal="left" vertical="center"/>
      <protection locked="0"/>
    </xf>
    <xf numFmtId="0" fontId="7" fillId="11" borderId="54" xfId="0" applyFont="1" applyFill="1" applyBorder="1" applyAlignment="1" applyProtection="1">
      <alignment horizontal="center" vertical="center" wrapText="1"/>
      <protection hidden="1"/>
    </xf>
    <xf numFmtId="0" fontId="7" fillId="11" borderId="74" xfId="0" applyFont="1" applyFill="1" applyBorder="1" applyAlignment="1" applyProtection="1">
      <alignment horizontal="center" vertical="center" wrapText="1"/>
      <protection hidden="1"/>
    </xf>
    <xf numFmtId="49" fontId="0" fillId="0" borderId="10"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49" fontId="0" fillId="0" borderId="49" xfId="0" applyNumberFormat="1" applyBorder="1" applyAlignment="1" applyProtection="1">
      <alignment horizontal="left" vertical="center"/>
      <protection locked="0"/>
    </xf>
    <xf numFmtId="49" fontId="0" fillId="0" borderId="12" xfId="0" applyNumberFormat="1" applyBorder="1" applyAlignment="1" applyProtection="1">
      <alignment horizontal="left" vertical="center"/>
      <protection locked="0"/>
    </xf>
    <xf numFmtId="0" fontId="5" fillId="5" borderId="1" xfId="0" applyFont="1" applyFill="1" applyBorder="1" applyAlignment="1">
      <alignment horizontal="center" vertical="center"/>
    </xf>
    <xf numFmtId="0" fontId="5" fillId="5" borderId="4" xfId="0" applyFont="1" applyFill="1" applyBorder="1" applyAlignment="1">
      <alignment horizontal="center" vertical="center"/>
    </xf>
    <xf numFmtId="0" fontId="0" fillId="5" borderId="1" xfId="0" applyFill="1" applyBorder="1" applyAlignment="1">
      <alignment horizontal="center" vertical="center"/>
    </xf>
    <xf numFmtId="0" fontId="0" fillId="5" borderId="4" xfId="0" applyFill="1" applyBorder="1" applyAlignment="1">
      <alignment horizontal="center" vertical="center"/>
    </xf>
    <xf numFmtId="0" fontId="12" fillId="5" borderId="0" xfId="0" applyFont="1" applyFill="1" applyAlignment="1" applyProtection="1">
      <alignment horizontal="center" vertical="center"/>
      <protection hidden="1"/>
    </xf>
    <xf numFmtId="0" fontId="0" fillId="5" borderId="0" xfId="0" applyFill="1" applyProtection="1">
      <alignment vertical="center"/>
      <protection hidden="1"/>
    </xf>
    <xf numFmtId="3" fontId="12" fillId="5" borderId="0" xfId="0" applyNumberFormat="1" applyFont="1" applyFill="1" applyAlignment="1" applyProtection="1">
      <alignment horizontal="right" vertical="center"/>
      <protection hidden="1"/>
    </xf>
    <xf numFmtId="5" fontId="12" fillId="5" borderId="0" xfId="0" applyNumberFormat="1" applyFont="1" applyFill="1" applyAlignment="1" applyProtection="1">
      <alignment horizontal="right" vertical="center"/>
      <protection hidden="1"/>
    </xf>
    <xf numFmtId="0" fontId="5" fillId="5" borderId="1" xfId="0" applyFont="1" applyFill="1" applyBorder="1" applyAlignment="1" applyProtection="1">
      <alignment horizontal="left" vertical="center"/>
      <protection locked="0"/>
    </xf>
    <xf numFmtId="0" fontId="5" fillId="5" borderId="2" xfId="0" applyFont="1" applyFill="1" applyBorder="1" applyAlignment="1" applyProtection="1">
      <alignment horizontal="left" vertical="center"/>
      <protection locked="0"/>
    </xf>
    <xf numFmtId="0" fontId="5" fillId="5" borderId="4" xfId="0" applyFont="1" applyFill="1" applyBorder="1" applyAlignment="1" applyProtection="1">
      <alignment horizontal="left" vertical="center"/>
      <protection locked="0"/>
    </xf>
    <xf numFmtId="0" fontId="19" fillId="5" borderId="0" xfId="0" applyFont="1" applyFill="1" applyAlignment="1" applyProtection="1">
      <alignment horizontal="right" vertical="center"/>
      <protection hidden="1"/>
    </xf>
    <xf numFmtId="0" fontId="4" fillId="5" borderId="1"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5" fillId="5" borderId="21" xfId="0" applyFont="1" applyFill="1" applyBorder="1" applyAlignment="1">
      <alignment horizontal="center" vertical="center"/>
    </xf>
    <xf numFmtId="0" fontId="5" fillId="5" borderId="22" xfId="0" applyFont="1" applyFill="1" applyBorder="1" applyAlignment="1">
      <alignment horizontal="center" vertical="center"/>
    </xf>
    <xf numFmtId="0" fontId="9" fillId="5" borderId="14" xfId="0" applyFont="1" applyFill="1" applyBorder="1" applyAlignment="1" applyProtection="1">
      <alignment horizontal="left" vertical="center" shrinkToFit="1"/>
      <protection locked="0" hidden="1"/>
      <extLst>
        <ext xmlns:xfpb="http://schemas.microsoft.com/office/spreadsheetml/2022/featurepropertybag" uri="{C7286773-470A-42A8-94C5-96B5CB345126}">
          <xfpb:xfComplement i="0"/>
        </ext>
      </extLst>
    </xf>
    <xf numFmtId="0" fontId="9" fillId="5" borderId="68" xfId="0" applyFont="1" applyFill="1" applyBorder="1" applyAlignment="1" applyProtection="1">
      <alignment horizontal="left" vertical="center" shrinkToFit="1"/>
      <protection locked="0" hidden="1"/>
      <extLst>
        <ext xmlns:xfpb="http://schemas.microsoft.com/office/spreadsheetml/2022/featurepropertybag" uri="{C7286773-470A-42A8-94C5-96B5CB345126}">
          <xfpb:xfComplement i="0"/>
        </ext>
      </extLst>
    </xf>
    <xf numFmtId="0" fontId="10" fillId="11" borderId="69" xfId="0" applyFont="1" applyFill="1" applyBorder="1" applyAlignment="1" applyProtection="1">
      <alignment horizontal="center" vertical="center" wrapText="1"/>
      <protection hidden="1"/>
    </xf>
    <xf numFmtId="0" fontId="10" fillId="11" borderId="14" xfId="0" applyFont="1" applyFill="1" applyBorder="1" applyAlignment="1" applyProtection="1">
      <alignment horizontal="center" vertical="center" wrapText="1"/>
      <protection hidden="1"/>
    </xf>
    <xf numFmtId="0" fontId="10" fillId="11" borderId="22" xfId="0" applyFont="1" applyFill="1" applyBorder="1" applyAlignment="1" applyProtection="1">
      <alignment horizontal="center" vertical="center" wrapText="1"/>
      <protection hidden="1"/>
    </xf>
    <xf numFmtId="0" fontId="10" fillId="11" borderId="79" xfId="0" applyFont="1" applyFill="1" applyBorder="1" applyAlignment="1" applyProtection="1">
      <alignment horizontal="center" vertical="center" wrapText="1"/>
      <protection hidden="1"/>
    </xf>
    <xf numFmtId="0" fontId="10" fillId="11" borderId="18" xfId="0" applyFont="1" applyFill="1" applyBorder="1" applyAlignment="1" applyProtection="1">
      <alignment horizontal="center" vertical="center" wrapText="1"/>
      <protection hidden="1"/>
    </xf>
    <xf numFmtId="0" fontId="10" fillId="11" borderId="35" xfId="0" applyFont="1" applyFill="1" applyBorder="1" applyAlignment="1" applyProtection="1">
      <alignment horizontal="center" vertical="center" wrapText="1"/>
      <protection hidden="1"/>
    </xf>
    <xf numFmtId="0" fontId="5" fillId="5" borderId="1" xfId="0" applyFont="1" applyFill="1" applyBorder="1" applyAlignment="1" applyProtection="1">
      <alignment horizontal="center" vertical="center"/>
      <protection hidden="1"/>
    </xf>
    <xf numFmtId="0" fontId="5" fillId="5" borderId="2" xfId="0" applyFont="1" applyFill="1" applyBorder="1" applyAlignment="1" applyProtection="1">
      <alignment horizontal="center" vertical="center"/>
      <protection hidden="1"/>
    </xf>
    <xf numFmtId="0" fontId="5" fillId="5" borderId="4" xfId="0" applyFont="1" applyFill="1" applyBorder="1" applyAlignment="1" applyProtection="1">
      <alignment horizontal="center" vertical="center"/>
      <protection hidden="1"/>
    </xf>
    <xf numFmtId="0" fontId="3" fillId="5" borderId="1"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7" fillId="5" borderId="60" xfId="0" applyFont="1" applyFill="1" applyBorder="1" applyAlignment="1" applyProtection="1">
      <alignment horizontal="left" vertical="center" shrinkToFit="1"/>
      <protection locked="0" hidden="1"/>
      <extLst>
        <ext xmlns:xfpb="http://schemas.microsoft.com/office/spreadsheetml/2022/featurepropertybag" uri="{C7286773-470A-42A8-94C5-96B5CB345126}">
          <xfpb:xfComplement i="0"/>
        </ext>
      </extLst>
    </xf>
    <xf numFmtId="0" fontId="7" fillId="5" borderId="18" xfId="0" applyFont="1" applyFill="1" applyBorder="1" applyAlignment="1" applyProtection="1">
      <alignment horizontal="left" vertical="center" shrinkToFit="1"/>
      <protection locked="0" hidden="1"/>
      <extLst>
        <ext xmlns:xfpb="http://schemas.microsoft.com/office/spreadsheetml/2022/featurepropertybag" uri="{C7286773-470A-42A8-94C5-96B5CB345126}">
          <xfpb:xfComplement i="0"/>
        </ext>
      </extLst>
    </xf>
    <xf numFmtId="0" fontId="9" fillId="5" borderId="18" xfId="0" applyFont="1" applyFill="1" applyBorder="1" applyAlignment="1" applyProtection="1">
      <alignment horizontal="left" vertical="center" shrinkToFit="1"/>
      <protection locked="0" hidden="1"/>
      <extLst>
        <ext xmlns:xfpb="http://schemas.microsoft.com/office/spreadsheetml/2022/featurepropertybag" uri="{C7286773-470A-42A8-94C5-96B5CB345126}">
          <xfpb:xfComplement i="0"/>
        </ext>
      </extLst>
    </xf>
    <xf numFmtId="0" fontId="9" fillId="5" borderId="18" xfId="0" applyFont="1" applyFill="1" applyBorder="1" applyAlignment="1" applyProtection="1">
      <alignment horizontal="left" vertical="center" shrinkToFit="1"/>
      <protection locked="0" hidden="1"/>
    </xf>
    <xf numFmtId="0" fontId="7" fillId="5" borderId="21" xfId="0" applyFont="1" applyFill="1" applyBorder="1" applyAlignment="1" applyProtection="1">
      <alignment horizontal="left" vertical="center" shrinkToFit="1"/>
      <protection locked="0" hidden="1"/>
      <extLst>
        <ext xmlns:xfpb="http://schemas.microsoft.com/office/spreadsheetml/2022/featurepropertybag" uri="{C7286773-470A-42A8-94C5-96B5CB345126}">
          <xfpb:xfComplement i="0"/>
        </ext>
      </extLst>
    </xf>
    <xf numFmtId="0" fontId="7" fillId="5" borderId="14" xfId="0" applyFont="1" applyFill="1" applyBorder="1" applyAlignment="1" applyProtection="1">
      <alignment horizontal="left" vertical="center" shrinkToFit="1"/>
      <protection locked="0" hidden="1"/>
      <extLst>
        <ext xmlns:xfpb="http://schemas.microsoft.com/office/spreadsheetml/2022/featurepropertybag" uri="{C7286773-470A-42A8-94C5-96B5CB345126}">
          <xfpb:xfComplement i="0"/>
        </ext>
      </extLst>
    </xf>
    <xf numFmtId="0" fontId="7" fillId="2" borderId="22" xfId="0" applyFont="1" applyFill="1" applyBorder="1" applyAlignment="1" applyProtection="1">
      <alignment horizontal="center" vertical="center"/>
      <protection hidden="1"/>
    </xf>
    <xf numFmtId="0" fontId="21" fillId="2" borderId="31" xfId="0" applyFont="1" applyFill="1" applyBorder="1" applyAlignment="1" applyProtection="1">
      <alignment horizontal="center" vertical="center"/>
      <protection hidden="1"/>
    </xf>
    <xf numFmtId="0" fontId="21" fillId="2" borderId="4" xfId="0" applyFont="1" applyFill="1" applyBorder="1" applyAlignment="1" applyProtection="1">
      <alignment horizontal="center" vertical="center"/>
      <protection hidden="1"/>
    </xf>
    <xf numFmtId="0" fontId="8" fillId="2" borderId="29" xfId="0" applyFont="1" applyFill="1" applyBorder="1" applyAlignment="1" applyProtection="1">
      <alignment horizontal="center" vertical="center" wrapText="1"/>
      <protection hidden="1"/>
    </xf>
    <xf numFmtId="0" fontId="8" fillId="2" borderId="35" xfId="0" applyFont="1" applyFill="1" applyBorder="1" applyAlignment="1" applyProtection="1">
      <alignment horizontal="center" vertical="center" wrapText="1"/>
      <protection hidden="1"/>
    </xf>
    <xf numFmtId="0" fontId="21" fillId="2" borderId="37" xfId="0" applyFont="1" applyFill="1" applyBorder="1" applyAlignment="1" applyProtection="1">
      <alignment horizontal="center" vertical="center"/>
      <protection hidden="1"/>
    </xf>
    <xf numFmtId="0" fontId="21" fillId="2" borderId="38" xfId="0" applyFont="1" applyFill="1" applyBorder="1" applyAlignment="1" applyProtection="1">
      <alignment horizontal="center" vertical="center"/>
      <protection hidden="1"/>
    </xf>
    <xf numFmtId="0" fontId="84" fillId="0" borderId="0" xfId="9" applyFont="1" applyAlignment="1" applyProtection="1">
      <alignment horizontal="center" vertical="top" wrapText="1"/>
      <protection hidden="1"/>
    </xf>
    <xf numFmtId="0" fontId="14" fillId="0" borderId="1" xfId="0" applyFont="1" applyBorder="1" applyAlignment="1" applyProtection="1">
      <alignment horizontal="center" vertical="center"/>
      <protection locked="0"/>
    </xf>
    <xf numFmtId="0" fontId="28" fillId="5" borderId="3" xfId="0" applyFont="1" applyFill="1" applyBorder="1" applyAlignment="1" applyProtection="1">
      <alignment horizontal="center" vertical="center"/>
      <protection locked="0" hidden="1"/>
    </xf>
    <xf numFmtId="0" fontId="28" fillId="5" borderId="13" xfId="0" applyFont="1" applyFill="1" applyBorder="1" applyAlignment="1" applyProtection="1">
      <alignment horizontal="center" vertical="center"/>
      <protection locked="0" hidden="1"/>
    </xf>
    <xf numFmtId="0" fontId="29" fillId="0" borderId="13" xfId="0" applyFont="1" applyBorder="1" applyAlignment="1" applyProtection="1">
      <alignment horizontal="left" vertical="center"/>
      <protection hidden="1"/>
    </xf>
    <xf numFmtId="0" fontId="10" fillId="11" borderId="3" xfId="0" applyFont="1" applyFill="1" applyBorder="1" applyAlignment="1" applyProtection="1">
      <alignment horizontal="center" vertical="center"/>
      <protection hidden="1"/>
    </xf>
    <xf numFmtId="0" fontId="10" fillId="11" borderId="7" xfId="0" applyFont="1" applyFill="1" applyBorder="1" applyAlignment="1" applyProtection="1">
      <alignment horizontal="center" vertical="center"/>
      <protection hidden="1"/>
    </xf>
    <xf numFmtId="0" fontId="14" fillId="11" borderId="3" xfId="0" applyFont="1" applyFill="1" applyBorder="1" applyAlignment="1" applyProtection="1">
      <alignment horizontal="center" vertical="center"/>
      <protection hidden="1"/>
    </xf>
    <xf numFmtId="0" fontId="17" fillId="11" borderId="3" xfId="0" applyFont="1" applyFill="1" applyBorder="1" applyAlignment="1" applyProtection="1">
      <alignment horizontal="left" vertical="center" wrapText="1"/>
      <protection hidden="1"/>
    </xf>
    <xf numFmtId="0" fontId="17" fillId="11" borderId="13" xfId="0" applyFont="1" applyFill="1" applyBorder="1" applyAlignment="1" applyProtection="1">
      <alignment horizontal="left" vertical="center" wrapText="1"/>
      <protection hidden="1"/>
    </xf>
    <xf numFmtId="0" fontId="30" fillId="9" borderId="10" xfId="0" applyFont="1" applyFill="1" applyBorder="1" applyAlignment="1" applyProtection="1">
      <alignment horizontal="center" vertical="center"/>
      <protection locked="0"/>
    </xf>
    <xf numFmtId="0" fontId="30" fillId="9" borderId="11" xfId="0" applyFont="1" applyFill="1" applyBorder="1" applyAlignment="1" applyProtection="1">
      <alignment horizontal="center" vertical="center"/>
      <protection locked="0"/>
    </xf>
    <xf numFmtId="0" fontId="30" fillId="9" borderId="12" xfId="0" applyFont="1" applyFill="1" applyBorder="1" applyAlignment="1" applyProtection="1">
      <alignment horizontal="center" vertical="center"/>
      <protection locked="0"/>
    </xf>
    <xf numFmtId="0" fontId="35" fillId="11" borderId="3" xfId="0" applyFont="1" applyFill="1" applyBorder="1" applyAlignment="1" applyProtection="1">
      <alignment horizontal="center" vertical="center"/>
      <protection hidden="1"/>
    </xf>
    <xf numFmtId="0" fontId="41" fillId="5" borderId="0" xfId="0" applyFont="1" applyFill="1" applyAlignment="1" applyProtection="1">
      <alignment horizontal="left" vertical="center" wrapText="1"/>
      <protection hidden="1"/>
    </xf>
    <xf numFmtId="176" fontId="32" fillId="0" borderId="3" xfId="0" applyNumberFormat="1" applyFont="1" applyBorder="1" applyAlignment="1" applyProtection="1">
      <alignment horizontal="center" vertical="center"/>
      <protection locked="0"/>
    </xf>
    <xf numFmtId="0" fontId="31" fillId="6" borderId="3" xfId="0" applyFont="1" applyFill="1" applyBorder="1" applyAlignment="1" applyProtection="1">
      <alignment horizontal="center" vertical="center"/>
      <protection hidden="1"/>
    </xf>
    <xf numFmtId="0" fontId="31" fillId="7" borderId="3" xfId="0" applyFont="1" applyFill="1" applyBorder="1" applyAlignment="1" applyProtection="1">
      <alignment horizontal="center" vertical="center"/>
      <protection hidden="1"/>
    </xf>
    <xf numFmtId="0" fontId="8" fillId="0" borderId="1" xfId="0" applyFont="1" applyBorder="1" applyAlignment="1" applyProtection="1">
      <alignment horizontal="center" vertical="center" shrinkToFit="1"/>
      <protection locked="0" hidden="1"/>
    </xf>
    <xf numFmtId="0" fontId="8" fillId="0" borderId="2" xfId="0" applyFont="1" applyBorder="1" applyAlignment="1" applyProtection="1">
      <alignment horizontal="center" vertical="center" shrinkToFit="1"/>
      <protection locked="0" hidden="1"/>
    </xf>
    <xf numFmtId="0" fontId="8" fillId="0" borderId="4" xfId="0" applyFont="1" applyBorder="1" applyAlignment="1" applyProtection="1">
      <alignment horizontal="center" vertical="center" shrinkToFit="1"/>
      <protection locked="0" hidden="1"/>
    </xf>
    <xf numFmtId="0" fontId="4" fillId="11" borderId="3" xfId="0" applyFont="1" applyFill="1" applyBorder="1" applyAlignment="1" applyProtection="1">
      <alignment horizontal="center" vertical="center" wrapText="1"/>
      <protection hidden="1"/>
    </xf>
    <xf numFmtId="0" fontId="8" fillId="5" borderId="3" xfId="0" applyFont="1" applyFill="1" applyBorder="1" applyAlignment="1" applyProtection="1">
      <alignment horizontal="center" vertical="center" wrapText="1"/>
      <protection locked="0" hidden="1"/>
    </xf>
    <xf numFmtId="0" fontId="8" fillId="0" borderId="1" xfId="0" applyFont="1" applyBorder="1" applyAlignment="1" applyProtection="1">
      <alignment horizontal="center" vertical="center"/>
      <protection locked="0" hidden="1"/>
    </xf>
    <xf numFmtId="0" fontId="8" fillId="0" borderId="2" xfId="0" applyFont="1" applyBorder="1" applyAlignment="1" applyProtection="1">
      <alignment horizontal="center" vertical="center"/>
      <protection locked="0" hidden="1"/>
    </xf>
    <xf numFmtId="0" fontId="8" fillId="0" borderId="4" xfId="0" applyFont="1" applyBorder="1" applyAlignment="1" applyProtection="1">
      <alignment horizontal="center" vertical="center"/>
      <protection locked="0" hidden="1"/>
    </xf>
    <xf numFmtId="0" fontId="41" fillId="9" borderId="1" xfId="0" applyFont="1" applyFill="1" applyBorder="1" applyAlignment="1" applyProtection="1">
      <alignment horizontal="center" vertical="center"/>
      <protection hidden="1"/>
    </xf>
    <xf numFmtId="0" fontId="41" fillId="9" borderId="2" xfId="0" applyFont="1" applyFill="1" applyBorder="1" applyAlignment="1" applyProtection="1">
      <alignment horizontal="center" vertical="center"/>
      <protection hidden="1"/>
    </xf>
    <xf numFmtId="0" fontId="41" fillId="9" borderId="4" xfId="0" applyFont="1" applyFill="1" applyBorder="1" applyAlignment="1" applyProtection="1">
      <alignment horizontal="center" vertical="center"/>
      <protection hidden="1"/>
    </xf>
    <xf numFmtId="0" fontId="36" fillId="0" borderId="3" xfId="0" applyFont="1" applyBorder="1" applyAlignment="1" applyProtection="1">
      <alignment horizontal="center" vertical="center"/>
      <protection locked="0"/>
    </xf>
    <xf numFmtId="0" fontId="34" fillId="11" borderId="3" xfId="0" applyFont="1" applyFill="1" applyBorder="1" applyAlignment="1" applyProtection="1">
      <alignment horizontal="center" vertical="center" wrapText="1"/>
      <protection hidden="1"/>
    </xf>
    <xf numFmtId="0" fontId="34" fillId="11" borderId="3" xfId="0" applyFont="1" applyFill="1" applyBorder="1" applyAlignment="1" applyProtection="1">
      <alignment horizontal="center" vertical="center"/>
      <protection hidden="1"/>
    </xf>
    <xf numFmtId="176" fontId="6" fillId="0" borderId="1" xfId="0" applyNumberFormat="1" applyFont="1" applyBorder="1" applyAlignment="1" applyProtection="1">
      <alignment horizontal="center" vertical="center"/>
      <protection locked="0"/>
    </xf>
    <xf numFmtId="176" fontId="6" fillId="0" borderId="4" xfId="0" applyNumberFormat="1" applyFont="1" applyBorder="1" applyAlignment="1" applyProtection="1">
      <alignment horizontal="center" vertical="center"/>
      <protection locked="0"/>
    </xf>
    <xf numFmtId="0" fontId="40" fillId="6" borderId="1" xfId="0" applyFont="1" applyFill="1" applyBorder="1" applyAlignment="1" applyProtection="1">
      <alignment horizontal="center" vertical="center"/>
      <protection hidden="1"/>
    </xf>
    <xf numFmtId="0" fontId="40" fillId="6" borderId="2" xfId="0" applyFont="1" applyFill="1" applyBorder="1" applyAlignment="1" applyProtection="1">
      <alignment horizontal="center" vertical="center"/>
      <protection hidden="1"/>
    </xf>
    <xf numFmtId="0" fontId="40" fillId="6" borderId="4" xfId="0" applyFont="1" applyFill="1" applyBorder="1" applyAlignment="1" applyProtection="1">
      <alignment horizontal="center" vertical="center"/>
      <protection hidden="1"/>
    </xf>
    <xf numFmtId="14" fontId="10" fillId="9" borderId="13" xfId="0" applyNumberFormat="1" applyFont="1" applyFill="1" applyBorder="1" applyAlignment="1" applyProtection="1">
      <alignment horizontal="center" vertical="center"/>
      <protection locked="0"/>
    </xf>
    <xf numFmtId="0" fontId="15" fillId="5" borderId="19" xfId="0" applyFont="1" applyFill="1" applyBorder="1" applyAlignment="1" applyProtection="1">
      <alignment horizontal="left" vertical="center" wrapText="1"/>
      <protection hidden="1"/>
    </xf>
    <xf numFmtId="0" fontId="15" fillId="5" borderId="62" xfId="0" applyFont="1" applyFill="1" applyBorder="1" applyAlignment="1" applyProtection="1">
      <alignment horizontal="left" vertical="center" wrapText="1"/>
      <protection hidden="1"/>
    </xf>
    <xf numFmtId="0" fontId="9" fillId="0" borderId="9" xfId="0" applyFont="1" applyBorder="1" applyAlignment="1" applyProtection="1">
      <alignment horizontal="center" vertical="center"/>
      <protection locked="0" hidden="1"/>
    </xf>
    <xf numFmtId="0" fontId="9" fillId="0" borderId="48" xfId="0" applyFont="1" applyBorder="1" applyAlignment="1" applyProtection="1">
      <alignment horizontal="center" vertical="center"/>
      <protection locked="0" hidden="1"/>
    </xf>
    <xf numFmtId="0" fontId="14" fillId="8" borderId="1" xfId="0" applyFont="1" applyFill="1" applyBorder="1" applyAlignment="1" applyProtection="1">
      <alignment horizontal="center" vertical="center"/>
      <protection locked="0"/>
    </xf>
    <xf numFmtId="0" fontId="14" fillId="8" borderId="2" xfId="0" applyFont="1" applyFill="1" applyBorder="1" applyAlignment="1" applyProtection="1">
      <alignment horizontal="center" vertical="center"/>
      <protection locked="0"/>
    </xf>
    <xf numFmtId="0" fontId="14" fillId="8" borderId="4" xfId="0" applyFont="1" applyFill="1" applyBorder="1" applyAlignment="1" applyProtection="1">
      <alignment horizontal="center" vertical="center"/>
      <protection locked="0"/>
    </xf>
    <xf numFmtId="0" fontId="14" fillId="0" borderId="2" xfId="0" applyFont="1" applyBorder="1" applyAlignment="1" applyProtection="1">
      <alignment horizontal="center" vertical="center"/>
      <protection locked="0" hidden="1"/>
    </xf>
    <xf numFmtId="0" fontId="14" fillId="0" borderId="4" xfId="0" applyFont="1" applyBorder="1" applyAlignment="1" applyProtection="1">
      <alignment horizontal="center" vertical="center"/>
      <protection locked="0" hidden="1"/>
    </xf>
    <xf numFmtId="0" fontId="21" fillId="11" borderId="3" xfId="0" applyFont="1" applyFill="1" applyBorder="1" applyAlignment="1" applyProtection="1">
      <alignment horizontal="center" vertical="center" wrapText="1"/>
      <protection hidden="1"/>
    </xf>
    <xf numFmtId="0" fontId="40" fillId="6" borderId="52" xfId="0" applyFont="1" applyFill="1" applyBorder="1" applyAlignment="1" applyProtection="1">
      <alignment horizontal="center" vertical="center" wrapText="1"/>
      <protection hidden="1"/>
    </xf>
    <xf numFmtId="0" fontId="40" fillId="6" borderId="51" xfId="0" applyFont="1" applyFill="1" applyBorder="1" applyAlignment="1" applyProtection="1">
      <alignment horizontal="center" vertical="center" wrapText="1"/>
      <protection hidden="1"/>
    </xf>
    <xf numFmtId="0" fontId="40" fillId="7" borderId="52" xfId="0" applyFont="1" applyFill="1" applyBorder="1" applyAlignment="1" applyProtection="1">
      <alignment horizontal="center" vertical="center" wrapText="1"/>
      <protection hidden="1"/>
    </xf>
    <xf numFmtId="0" fontId="40" fillId="7" borderId="51" xfId="0" applyFont="1" applyFill="1" applyBorder="1" applyAlignment="1" applyProtection="1">
      <alignment horizontal="center" vertical="center" wrapText="1"/>
      <protection hidden="1"/>
    </xf>
    <xf numFmtId="0" fontId="34" fillId="10" borderId="3" xfId="0" applyFont="1" applyFill="1" applyBorder="1" applyAlignment="1" applyProtection="1">
      <alignment horizontal="center" vertical="center" wrapText="1"/>
      <protection hidden="1"/>
    </xf>
    <xf numFmtId="0" fontId="34" fillId="10" borderId="3" xfId="0" applyFont="1" applyFill="1" applyBorder="1" applyAlignment="1" applyProtection="1">
      <alignment horizontal="center" vertical="center"/>
      <protection hidden="1"/>
    </xf>
    <xf numFmtId="0" fontId="41" fillId="0" borderId="3" xfId="0" applyFont="1" applyBorder="1" applyAlignment="1" applyProtection="1">
      <alignment horizontal="left" vertical="center" wrapText="1"/>
      <protection hidden="1"/>
    </xf>
    <xf numFmtId="0" fontId="5" fillId="4" borderId="6" xfId="0" applyFont="1" applyFill="1" applyBorder="1" applyAlignment="1" applyProtection="1">
      <alignment horizontal="center" vertical="center" wrapText="1"/>
      <protection hidden="1"/>
    </xf>
    <xf numFmtId="0" fontId="5" fillId="4" borderId="2" xfId="0" applyFont="1" applyFill="1" applyBorder="1" applyAlignment="1" applyProtection="1">
      <alignment horizontal="center" vertical="center" wrapText="1"/>
      <protection hidden="1"/>
    </xf>
    <xf numFmtId="0" fontId="5" fillId="4" borderId="4" xfId="0" applyFont="1" applyFill="1" applyBorder="1" applyAlignment="1" applyProtection="1">
      <alignment horizontal="center" vertical="center" wrapText="1"/>
      <protection hidden="1"/>
    </xf>
    <xf numFmtId="0" fontId="8" fillId="0" borderId="5" xfId="0" applyFont="1" applyBorder="1" applyAlignment="1" applyProtection="1">
      <alignment horizontal="center" vertical="center"/>
      <protection locked="0" hidden="1"/>
    </xf>
    <xf numFmtId="0" fontId="44" fillId="8" borderId="16" xfId="0" applyFont="1" applyFill="1" applyBorder="1" applyAlignment="1" applyProtection="1">
      <alignment horizontal="left" vertical="center" wrapText="1"/>
      <protection hidden="1"/>
    </xf>
    <xf numFmtId="0" fontId="44" fillId="8" borderId="16" xfId="0" applyFont="1" applyFill="1" applyBorder="1" applyAlignment="1" applyProtection="1">
      <alignment horizontal="left" vertical="center"/>
      <protection hidden="1"/>
    </xf>
    <xf numFmtId="0" fontId="44" fillId="8" borderId="17" xfId="0" applyFont="1" applyFill="1" applyBorder="1" applyAlignment="1" applyProtection="1">
      <alignment horizontal="left" vertical="center"/>
      <protection hidden="1"/>
    </xf>
  </cellXfs>
  <cellStyles count="12">
    <cellStyle name="ハイパーリンク" xfId="9" builtinId="8"/>
    <cellStyle name="桁区切り" xfId="11" builtinId="6"/>
    <cellStyle name="桁区切り 2" xfId="1" xr:uid="{00000000-0005-0000-0000-000003000000}"/>
    <cellStyle name="通貨 2" xfId="2" xr:uid="{00000000-0005-0000-0000-000004000000}"/>
    <cellStyle name="通貨 3" xfId="3" xr:uid="{00000000-0005-0000-0000-000005000000}"/>
    <cellStyle name="標準" xfId="0" builtinId="0"/>
    <cellStyle name="標準 2" xfId="4" xr:uid="{00000000-0005-0000-0000-000007000000}"/>
    <cellStyle name="標準 2 2" xfId="10" xr:uid="{00000000-0005-0000-0000-000008000000}"/>
    <cellStyle name="標準 3" xfId="5" xr:uid="{00000000-0005-0000-0000-000009000000}"/>
    <cellStyle name="標準 4" xfId="6" xr:uid="{00000000-0005-0000-0000-00000A000000}"/>
    <cellStyle name="標準 5" xfId="7" xr:uid="{00000000-0005-0000-0000-00000B000000}"/>
    <cellStyle name="標準 6" xfId="8" xr:uid="{00000000-0005-0000-0000-00000C000000}"/>
  </cellStyles>
  <dxfs count="206">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rgb="FFFFC000"/>
        </patternFill>
      </fill>
    </dxf>
    <dxf>
      <fill>
        <patternFill>
          <bgColor rgb="FFFFC00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theme="8" tint="0.59996337778862885"/>
        </patternFill>
      </fill>
    </dxf>
    <dxf>
      <font>
        <color rgb="FF9C0006"/>
      </font>
      <fill>
        <patternFill>
          <bgColor rgb="FFFFC7CE"/>
        </patternFill>
      </fill>
    </dxf>
    <dxf>
      <font>
        <color theme="0" tint="-0.24994659260841701"/>
      </font>
      <fill>
        <patternFill>
          <bgColor theme="0" tint="-0.34998626667073579"/>
        </patternFill>
      </fill>
    </dxf>
    <dxf>
      <fill>
        <patternFill>
          <bgColor theme="0"/>
        </patternFill>
      </fill>
    </dxf>
    <dxf>
      <fill>
        <patternFill>
          <bgColor theme="0" tint="-0.24994659260841701"/>
        </patternFill>
      </fill>
    </dxf>
    <dxf>
      <fill>
        <patternFill>
          <bgColor rgb="FFFFC000"/>
        </patternFill>
      </fill>
    </dxf>
    <dxf>
      <fill>
        <patternFill>
          <bgColor rgb="FFFFC000"/>
        </patternFill>
      </fill>
    </dxf>
    <dxf>
      <fill>
        <patternFill>
          <bgColor rgb="FFFFC000"/>
        </patternFill>
      </fill>
    </dxf>
    <dxf>
      <fill>
        <patternFill>
          <bgColor theme="8" tint="0.59996337778862885"/>
        </patternFill>
      </fill>
    </dxf>
    <dxf>
      <fill>
        <patternFill>
          <bgColor theme="8" tint="0.59996337778862885"/>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patternFill>
      </fill>
    </dxf>
    <dxf>
      <fill>
        <patternFill>
          <bgColor theme="0"/>
        </patternFill>
      </fill>
    </dxf>
    <dxf>
      <fill>
        <patternFill>
          <bgColor theme="0" tint="-0.34998626667073579"/>
        </patternFill>
      </fill>
    </dxf>
    <dxf>
      <fill>
        <patternFill>
          <bgColor theme="0"/>
        </patternFill>
      </fill>
    </dxf>
    <dxf>
      <fill>
        <patternFill>
          <bgColor theme="0" tint="-0.34998626667073579"/>
        </patternFill>
      </fill>
    </dxf>
    <dxf>
      <fill>
        <patternFill>
          <bgColor theme="0"/>
        </patternFill>
      </fill>
    </dxf>
    <dxf>
      <fill>
        <patternFill>
          <bgColor theme="0" tint="-0.34998626667073579"/>
        </patternFill>
      </fill>
    </dxf>
    <dxf>
      <fill>
        <patternFill>
          <bgColor theme="0"/>
        </patternFill>
      </fill>
    </dxf>
    <dxf>
      <fill>
        <patternFill>
          <bgColor theme="0"/>
        </patternFill>
      </fill>
    </dxf>
    <dxf>
      <fill>
        <patternFill>
          <bgColor theme="0" tint="-0.34998626667073579"/>
        </patternFill>
      </fill>
    </dxf>
    <dxf>
      <fill>
        <patternFill>
          <bgColor theme="0"/>
        </patternFill>
      </fill>
    </dxf>
    <dxf>
      <font>
        <color auto="1"/>
      </font>
      <fill>
        <patternFill>
          <bgColor theme="0"/>
        </patternFill>
      </fill>
    </dxf>
    <dxf>
      <fill>
        <patternFill>
          <bgColor theme="0"/>
        </patternFill>
      </fill>
    </dxf>
    <dxf>
      <fill>
        <patternFill>
          <bgColor theme="0"/>
        </patternFill>
      </fill>
    </dxf>
    <dxf>
      <fill>
        <patternFill>
          <bgColor rgb="FFFFC000"/>
        </patternFill>
      </fill>
    </dxf>
    <dxf>
      <fill>
        <patternFill>
          <bgColor rgb="FFFFC000"/>
        </patternFill>
      </fill>
    </dxf>
    <dxf>
      <fill>
        <patternFill>
          <bgColor theme="0"/>
        </patternFill>
      </fill>
    </dxf>
    <dxf>
      <fill>
        <patternFill>
          <bgColor rgb="FFFFC000"/>
        </patternFill>
      </fill>
    </dxf>
    <dxf>
      <font>
        <color theme="1"/>
      </font>
      <fill>
        <patternFill>
          <bgColor theme="0"/>
        </patternFill>
      </fill>
    </dxf>
    <dxf>
      <font>
        <color theme="1"/>
      </font>
      <fill>
        <patternFill>
          <bgColor theme="0"/>
        </patternFill>
      </fill>
    </dxf>
    <dxf>
      <font>
        <color auto="1"/>
      </font>
      <fill>
        <patternFill>
          <bgColor theme="0"/>
        </patternFill>
      </fill>
    </dxf>
    <dxf>
      <font>
        <color auto="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rgb="FF9C0006"/>
      </font>
      <fill>
        <patternFill>
          <bgColor rgb="FFFFC7CE"/>
        </patternFill>
      </fill>
    </dxf>
    <dxf>
      <font>
        <color theme="0" tint="-0.24994659260841701"/>
      </font>
      <fill>
        <patternFill>
          <bgColor theme="0" tint="-0.34998626667073579"/>
        </patternFill>
      </fill>
    </dxf>
    <dxf>
      <font>
        <color rgb="FFC00000"/>
      </font>
      <fill>
        <patternFill>
          <bgColor rgb="FFFFCCCC"/>
        </patternFill>
      </fill>
    </dxf>
    <dxf>
      <font>
        <color theme="0" tint="-0.34998626667073579"/>
      </font>
      <fill>
        <patternFill>
          <bgColor theme="0" tint="-0.34998626667073579"/>
        </patternFill>
      </fill>
    </dxf>
    <dxf>
      <font>
        <color auto="1"/>
      </font>
      <fill>
        <patternFill patternType="none">
          <bgColor auto="1"/>
        </patternFill>
      </fill>
    </dxf>
    <dxf>
      <font>
        <color theme="0" tint="-0.499984740745262"/>
      </font>
      <fill>
        <patternFill>
          <bgColor theme="0" tint="-0.34998626667073579"/>
        </patternFill>
      </fill>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tint="-0.499984740745262"/>
      </font>
      <fill>
        <patternFill>
          <bgColor theme="0" tint="-0.3499862666707357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ont>
        <color theme="0" tint="-0.499984740745262"/>
      </font>
      <fill>
        <patternFill>
          <bgColor theme="0" tint="-0.34998626667073579"/>
        </patternFill>
      </fill>
    </dxf>
    <dxf>
      <font>
        <color rgb="FF9C0006"/>
      </font>
      <fill>
        <patternFill>
          <bgColor rgb="FFFFC7CE"/>
        </patternFill>
      </fill>
    </dxf>
    <dxf>
      <fill>
        <patternFill>
          <bgColor theme="0"/>
        </patternFill>
      </fill>
    </dxf>
    <dxf>
      <font>
        <color theme="0" tint="-4.9989318521683403E-2"/>
      </font>
    </dxf>
    <dxf>
      <fill>
        <patternFill>
          <bgColor theme="0"/>
        </patternFill>
      </fill>
    </dxf>
    <dxf>
      <fill>
        <patternFill>
          <bgColor theme="8" tint="0.79998168889431442"/>
        </patternFill>
      </fill>
    </dxf>
    <dxf>
      <font>
        <color theme="0"/>
      </font>
      <fill>
        <patternFill>
          <bgColor rgb="FF00B050"/>
        </patternFill>
      </fill>
    </dxf>
    <dxf>
      <font>
        <color theme="0"/>
      </font>
      <fill>
        <patternFill>
          <bgColor rgb="FF00B050"/>
        </patternFill>
      </fill>
    </dxf>
    <dxf>
      <fill>
        <patternFill>
          <bgColor rgb="FF00B050"/>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auto="1"/>
      </font>
      <fill>
        <patternFill>
          <bgColor theme="0"/>
        </patternFill>
      </fill>
    </dxf>
    <dxf>
      <fill>
        <patternFill>
          <bgColor rgb="FF00B050"/>
        </patternFill>
      </fill>
    </dxf>
    <dxf>
      <fill>
        <patternFill>
          <bgColor rgb="FF00B050"/>
        </patternFill>
      </fill>
    </dxf>
    <dxf>
      <font>
        <color theme="0"/>
      </font>
      <fill>
        <patternFill>
          <bgColor rgb="FF00B050"/>
        </patternFill>
      </fill>
    </dxf>
    <dxf>
      <fill>
        <patternFill>
          <bgColor rgb="FF00B050"/>
        </patternFill>
      </fill>
    </dxf>
    <dxf>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ill>
        <patternFill>
          <bgColor theme="0" tint="-0.24994659260841701"/>
        </patternFill>
      </fill>
    </dxf>
    <dxf>
      <fill>
        <patternFill>
          <bgColor theme="0"/>
        </patternFill>
      </fill>
    </dxf>
    <dxf>
      <fill>
        <patternFill>
          <bgColor theme="0" tint="-0.24994659260841701"/>
        </patternFill>
      </fill>
    </dxf>
    <dxf>
      <fill>
        <patternFill>
          <bgColor theme="0"/>
        </patternFill>
      </fill>
    </dxf>
    <dxf>
      <fill>
        <patternFill>
          <bgColor theme="0" tint="-0.24994659260841701"/>
        </patternFill>
      </fill>
    </dxf>
    <dxf>
      <fill>
        <patternFill>
          <bgColor theme="0" tint="-0.24994659260841701"/>
        </patternFill>
      </fill>
    </dxf>
    <dxf>
      <font>
        <color theme="0" tint="-0.14996795556505021"/>
      </font>
      <fill>
        <patternFill>
          <bgColor theme="0" tint="-0.24994659260841701"/>
        </patternFill>
      </fill>
    </dxf>
    <dxf>
      <fill>
        <patternFill>
          <bgColor theme="8" tint="0.59996337778862885"/>
        </patternFill>
      </fill>
    </dxf>
    <dxf>
      <font>
        <color rgb="FF9C0006"/>
      </font>
      <fill>
        <patternFill>
          <bgColor rgb="FFFFC7CE"/>
        </patternFill>
      </fill>
    </dxf>
    <dxf>
      <font>
        <color rgb="FF9C0006"/>
      </font>
      <fill>
        <patternFill>
          <bgColor rgb="FFFFC7CE"/>
        </patternFill>
      </fill>
    </dxf>
    <dxf>
      <font>
        <color theme="0" tint="-0.24994659260841701"/>
      </font>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ill>
        <patternFill>
          <bgColor theme="0" tint="-0.24994659260841701"/>
        </patternFill>
      </fill>
    </dxf>
    <dxf>
      <font>
        <color theme="0" tint="-0.14996795556505021"/>
      </font>
      <fill>
        <patternFill>
          <bgColor theme="0" tint="-0.24994659260841701"/>
        </patternFill>
      </fill>
    </dxf>
    <dxf>
      <fill>
        <patternFill>
          <bgColor theme="0" tint="-0.24994659260841701"/>
        </patternFill>
      </fill>
    </dxf>
    <dxf>
      <fill>
        <patternFill>
          <bgColor theme="8" tint="0.59996337778862885"/>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ill>
        <patternFill>
          <bgColor theme="0" tint="-0.24994659260841701"/>
        </patternFill>
      </fill>
    </dxf>
    <dxf>
      <fill>
        <patternFill>
          <bgColor theme="8" tint="0.59996337778862885"/>
        </patternFill>
      </fill>
    </dxf>
    <dxf>
      <font>
        <strike val="0"/>
      </font>
      <fill>
        <patternFill>
          <bgColor theme="0" tint="-0.34998626667073579"/>
        </patternFill>
      </fill>
    </dxf>
    <dxf>
      <fill>
        <patternFill>
          <bgColor theme="8" tint="0.59996337778862885"/>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ill>
        <patternFill>
          <bgColor theme="0" tint="-0.34998626667073579"/>
        </patternFill>
      </fill>
    </dxf>
    <dxf>
      <fill>
        <patternFill>
          <bgColor theme="5" tint="0.59996337778862885"/>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ill>
        <patternFill>
          <bgColor theme="0"/>
        </patternFill>
      </fill>
    </dxf>
    <dxf>
      <fill>
        <patternFill>
          <bgColor rgb="FFFFC000"/>
        </patternFill>
      </fill>
    </dxf>
    <dxf>
      <fill>
        <patternFill>
          <bgColor rgb="FFFFC000"/>
        </patternFill>
      </fill>
    </dxf>
    <dxf>
      <fill>
        <patternFill>
          <bgColor theme="0"/>
        </patternFill>
      </fill>
    </dxf>
    <dxf>
      <fill>
        <patternFill>
          <bgColor theme="0"/>
        </patternFill>
      </fill>
    </dxf>
    <dxf>
      <fill>
        <patternFill>
          <bgColor theme="0" tint="-0.24994659260841701"/>
        </patternFill>
      </fill>
    </dxf>
    <dxf>
      <fill>
        <patternFill>
          <bgColor rgb="FFFFC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1"/>
      </font>
      <fill>
        <patternFill>
          <bgColor theme="0"/>
        </patternFill>
      </fill>
    </dxf>
    <dxf>
      <font>
        <color theme="1"/>
      </font>
      <fill>
        <patternFill>
          <bgColor theme="0"/>
        </patternFill>
      </fill>
    </dxf>
    <dxf>
      <fill>
        <patternFill>
          <bgColor rgb="FFFFFF00"/>
        </patternFill>
      </fill>
    </dxf>
    <dxf>
      <font>
        <color auto="1"/>
      </font>
      <fill>
        <patternFill>
          <bgColor theme="0"/>
        </patternFill>
      </fill>
    </dxf>
    <dxf>
      <font>
        <color auto="1"/>
      </font>
      <fill>
        <patternFill>
          <bgColor theme="0"/>
        </patternFill>
      </fill>
    </dxf>
    <dxf>
      <font>
        <color auto="1"/>
      </font>
      <fill>
        <patternFill>
          <bgColor theme="0"/>
        </patternFill>
      </fill>
    </dxf>
    <dxf>
      <font>
        <color theme="0"/>
      </font>
      <fill>
        <patternFill>
          <bgColor rgb="FFFF0000"/>
        </patternFill>
      </fill>
    </dxf>
    <dxf>
      <font>
        <color auto="1"/>
      </font>
      <fill>
        <patternFill>
          <bgColor theme="0"/>
        </patternFill>
      </fill>
    </dxf>
    <dxf>
      <fill>
        <patternFill>
          <bgColor rgb="FF00B050"/>
        </patternFill>
      </fill>
    </dxf>
    <dxf>
      <font>
        <strike val="0"/>
      </font>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9C0006"/>
      </font>
      <fill>
        <patternFill>
          <bgColor rgb="FFFFC7CE"/>
        </patternFill>
      </fill>
    </dxf>
    <dxf>
      <font>
        <color auto="1"/>
      </font>
      <fill>
        <patternFill>
          <bgColor theme="0"/>
        </patternFill>
      </fill>
    </dxf>
    <dxf>
      <fill>
        <patternFill>
          <bgColor rgb="FF00B05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strike val="0"/>
      </font>
      <fill>
        <patternFill>
          <bgColor theme="0" tint="-0.34998626667073579"/>
        </patternFill>
      </fill>
    </dxf>
    <dxf>
      <font>
        <color rgb="FF9C0006"/>
      </font>
      <fill>
        <patternFill>
          <bgColor rgb="FFFFC7CE"/>
        </patternFill>
      </fill>
    </dxf>
    <dxf>
      <fill>
        <patternFill>
          <bgColor rgb="FFFFC000"/>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0"/>
        </patternFill>
      </fill>
    </dxf>
    <dxf>
      <font>
        <color theme="0" tint="-4.9989318521683403E-2"/>
      </font>
    </dxf>
    <dxf>
      <font>
        <color auto="1"/>
      </font>
      <fill>
        <patternFill>
          <bgColor theme="0"/>
        </patternFill>
      </fill>
    </dxf>
    <dxf>
      <fill>
        <patternFill>
          <bgColor theme="8" tint="0.79998168889431442"/>
        </patternFill>
      </fill>
    </dxf>
    <dxf>
      <font>
        <color auto="1"/>
      </font>
      <fill>
        <patternFill>
          <bgColor theme="0"/>
        </patternFill>
      </fill>
    </dxf>
    <dxf>
      <fill>
        <patternFill>
          <bgColor rgb="FF00B050"/>
        </patternFill>
      </fill>
    </dxf>
    <dxf>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s>
  <tableStyles count="0" defaultTableStyle="TableStyleMedium9" defaultPivotStyle="PivotStyleLight16"/>
  <colors>
    <mruColors>
      <color rgb="FFBFBFBF"/>
      <color rgb="FFFFCCCC"/>
      <color rgb="FFFF6699"/>
      <color rgb="FF66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iagrams/_rels/data1.xml.rels><?xml version="1.0" encoding="UTF-8" standalone="yes"?>
<Relationships xmlns="http://schemas.openxmlformats.org/package/2006/relationships"><Relationship Id="rId2" Type="http://schemas.openxmlformats.org/officeDocument/2006/relationships/hyperlink" Target="#'1.&#26032;&#35215;&#30003;&#35531;&#26360;'!Print_Area"/><Relationship Id="rId1" Type="http://schemas.openxmlformats.org/officeDocument/2006/relationships/hyperlink" Target="#'5.&#21336;&#29420;&#21033;&#29992;&#65343;ChatLuck&#12463;&#12521;&#12454;&#12489;&#26032;&#35215;&#30003;&#35531;&#26360;'!Print_Area"/></Relationships>
</file>

<file path=xl/diagrams/_rels/data2.xml.rels><?xml version="1.0" encoding="UTF-8" standalone="yes"?>
<Relationships xmlns="http://schemas.openxmlformats.org/package/2006/relationships"><Relationship Id="rId3" Type="http://schemas.openxmlformats.org/officeDocument/2006/relationships/hyperlink" Target="#'4.&#35299;&#32004;&#30003;&#35531;&#26360;'!Print_Area"/><Relationship Id="rId2" Type="http://schemas.openxmlformats.org/officeDocument/2006/relationships/hyperlink" Target="#'2.&#20869;&#23481;&#22793;&#26356;_&#12503;&#12521;&#12531;&#22793;&#26356;_&#26356;&#26032;&#30003;&#35531;&#26360;'!Print_Area"/><Relationship Id="rId1" Type="http://schemas.openxmlformats.org/officeDocument/2006/relationships/hyperlink" Target="#'6.&#21336;&#29420;&#21033;&#29992;&#65343;ChatLuck&#12463;&#12521;&#12454;&#12489;&#20869;&#23481;&#22793;&#26356;_&#26356;&#26032;&#30003;&#35531;&#26360;'!Print_Area"/><Relationship Id="rId5" Type="http://schemas.openxmlformats.org/officeDocument/2006/relationships/hyperlink" Target="https://csite.desknets.com/" TargetMode="External"/><Relationship Id="rId4" Type="http://schemas.openxmlformats.org/officeDocument/2006/relationships/hyperlink" Target="#'3.&#12362;&#23458;&#27096;&#24773;&#22577;&#22793;&#26356;&#30003;&#35531;&#26360;'!Print_Area"/></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5CEA25EA-7596-464E-8729-27A5CA13655F}" type="doc">
      <dgm:prSet loTypeId="urn:microsoft.com/office/officeart/2009/3/layout/HorizontalOrganizationChart" loCatId="hierarchy" qsTypeId="urn:microsoft.com/office/officeart/2005/8/quickstyle/simple1" qsCatId="simple" csTypeId="urn:microsoft.com/office/officeart/2005/8/colors/accent1_2" csCatId="accent1" phldr="1"/>
      <dgm:spPr/>
      <dgm:t>
        <a:bodyPr/>
        <a:lstStyle/>
        <a:p>
          <a:endParaRPr kumimoji="1" lang="ja-JP" altLang="en-US"/>
        </a:p>
      </dgm:t>
    </dgm:pt>
    <dgm:pt modelId="{2084A5FE-AA6B-4EC2-9EAA-1EC65A7E3340}">
      <dgm:prSet phldrT="[テキスト]" custT="1"/>
      <dgm:spPr>
        <a:solidFill>
          <a:sysClr val="window" lastClr="FFFFFF"/>
        </a:solidFill>
        <a:ln>
          <a:solidFill>
            <a:schemeClr val="accent1"/>
          </a:solidFill>
        </a:ln>
      </dgm:spPr>
      <dgm:t>
        <a:bodyPr/>
        <a:lstStyle/>
        <a:p>
          <a:r>
            <a:rPr kumimoji="1" lang="en-US" altLang="ja-JP" sz="1000" b="1" u="sng">
              <a:solidFill>
                <a:sysClr val="windowText" lastClr="000000"/>
              </a:solidFill>
            </a:rPr>
            <a:t>A:</a:t>
          </a:r>
          <a:r>
            <a:rPr kumimoji="1" lang="ja-JP" altLang="en-US" sz="1000" b="1" u="sng">
              <a:solidFill>
                <a:sysClr val="windowText" lastClr="000000"/>
              </a:solidFill>
            </a:rPr>
            <a:t>初めて契約されるお客様</a:t>
          </a:r>
        </a:p>
      </dgm:t>
    </dgm:pt>
    <dgm:pt modelId="{36361497-87DC-4A31-B780-3487ECB7AA9C}" type="parTrans" cxnId="{6A55314F-962F-41FB-9A28-27C37A17F55C}">
      <dgm:prSet/>
      <dgm:spPr/>
      <dgm:t>
        <a:bodyPr/>
        <a:lstStyle/>
        <a:p>
          <a:endParaRPr kumimoji="1" lang="ja-JP" altLang="en-US" sz="700"/>
        </a:p>
      </dgm:t>
    </dgm:pt>
    <dgm:pt modelId="{6A89D609-933E-48FF-B2D7-FCC71D94AC96}" type="sibTrans" cxnId="{6A55314F-962F-41FB-9A28-27C37A17F55C}">
      <dgm:prSet/>
      <dgm:spPr/>
      <dgm:t>
        <a:bodyPr/>
        <a:lstStyle/>
        <a:p>
          <a:endParaRPr kumimoji="1" lang="ja-JP" altLang="en-US" sz="700"/>
        </a:p>
      </dgm:t>
    </dgm:pt>
    <dgm:pt modelId="{1548A9D5-3CB0-4C42-B940-79DDA366C05E}">
      <dgm:prSet phldrT="[テキスト]" custT="1"/>
      <dgm:spPr>
        <a:solidFill>
          <a:sysClr val="window" lastClr="FFFFFF"/>
        </a:solidFill>
        <a:ln>
          <a:solidFill>
            <a:schemeClr val="accent1"/>
          </a:solidFill>
        </a:ln>
      </dgm:spPr>
      <dgm:t>
        <a:bodyPr/>
        <a:lstStyle/>
        <a:p>
          <a:r>
            <a:rPr kumimoji="1" lang="ja-JP" altLang="en-US" sz="800">
              <a:solidFill>
                <a:sysClr val="windowText" lastClr="000000"/>
              </a:solidFill>
            </a:rPr>
            <a:t>①ライト・スタンダード・</a:t>
          </a:r>
          <a:br>
            <a:rPr kumimoji="1" lang="en-US" altLang="ja-JP" sz="800">
              <a:solidFill>
                <a:sysClr val="windowText" lastClr="000000"/>
              </a:solidFill>
            </a:rPr>
          </a:br>
          <a:r>
            <a:rPr kumimoji="1" lang="ja-JP" altLang="en-US" sz="800">
              <a:solidFill>
                <a:sysClr val="windowText" lastClr="000000"/>
              </a:solidFill>
            </a:rPr>
            <a:t>チャットプラス・プレミアムを利用する</a:t>
          </a:r>
        </a:p>
      </dgm:t>
    </dgm:pt>
    <dgm:pt modelId="{4DFFA142-E655-414C-8532-8DBDE6B8DCED}" type="parTrans" cxnId="{E40FF1A8-3118-4E94-9477-5396D5EB0F45}">
      <dgm:prSet/>
      <dgm:spPr/>
      <dgm:t>
        <a:bodyPr/>
        <a:lstStyle/>
        <a:p>
          <a:endParaRPr kumimoji="1" lang="ja-JP" altLang="en-US" sz="700"/>
        </a:p>
      </dgm:t>
    </dgm:pt>
    <dgm:pt modelId="{165DC66C-A036-4C60-A30C-3B44C2CED75A}" type="sibTrans" cxnId="{E40FF1A8-3118-4E94-9477-5396D5EB0F45}">
      <dgm:prSet/>
      <dgm:spPr/>
      <dgm:t>
        <a:bodyPr/>
        <a:lstStyle/>
        <a:p>
          <a:endParaRPr kumimoji="1" lang="ja-JP" altLang="en-US" sz="700"/>
        </a:p>
      </dgm:t>
    </dgm:pt>
    <dgm:pt modelId="{F5056EBB-15E5-4B10-8A8D-77589BD40132}">
      <dgm:prSet phldrT="[テキスト]" custT="1"/>
      <dgm:spPr>
        <a:solidFill>
          <a:sysClr val="window" lastClr="FFFFFF"/>
        </a:solidFill>
        <a:ln>
          <a:solidFill>
            <a:schemeClr val="accent1"/>
          </a:solidFill>
        </a:ln>
      </dgm:spPr>
      <dgm:t>
        <a:bodyPr/>
        <a:lstStyle/>
        <a:p>
          <a:r>
            <a:rPr kumimoji="1" lang="ja-JP" altLang="en-US" sz="800">
              <a:solidFill>
                <a:sysClr val="windowText" lastClr="000000"/>
              </a:solidFill>
            </a:rPr>
            <a:t>②</a:t>
          </a:r>
          <a:r>
            <a:rPr kumimoji="1" lang="en-US" altLang="ja-JP" sz="800">
              <a:solidFill>
                <a:sysClr val="windowText" lastClr="000000"/>
              </a:solidFill>
            </a:rPr>
            <a:t>ChatLuck</a:t>
          </a:r>
          <a:r>
            <a:rPr kumimoji="1" lang="ja-JP" altLang="en-US" sz="800">
              <a:solidFill>
                <a:sysClr val="windowText" lastClr="000000"/>
              </a:solidFill>
            </a:rPr>
            <a:t>のみ単独で利用する</a:t>
          </a:r>
        </a:p>
      </dgm:t>
    </dgm:pt>
    <dgm:pt modelId="{33C467C5-47D1-4F49-A39C-21A272262D13}" type="parTrans" cxnId="{2F9B9B23-E3F5-41D4-AF14-3B7142992672}">
      <dgm:prSet/>
      <dgm:spPr/>
      <dgm:t>
        <a:bodyPr/>
        <a:lstStyle/>
        <a:p>
          <a:endParaRPr kumimoji="1" lang="ja-JP" altLang="en-US" sz="700"/>
        </a:p>
      </dgm:t>
    </dgm:pt>
    <dgm:pt modelId="{58E36796-9EAB-45C5-B4B6-51983C58F06E}" type="sibTrans" cxnId="{2F9B9B23-E3F5-41D4-AF14-3B7142992672}">
      <dgm:prSet/>
      <dgm:spPr/>
      <dgm:t>
        <a:bodyPr/>
        <a:lstStyle/>
        <a:p>
          <a:endParaRPr kumimoji="1" lang="ja-JP" altLang="en-US" sz="700"/>
        </a:p>
      </dgm:t>
    </dgm:pt>
    <dgm:pt modelId="{2D45152E-FD5A-453A-8C71-CE3BF9EA17E3}">
      <dgm:prSet phldrT="[テキスト]" custT="1"/>
      <dgm:spPr>
        <a:solidFill>
          <a:srgbClr val="00B050"/>
        </a:solidFill>
      </dgm:spPr>
      <dgm:t>
        <a:bodyPr/>
        <a:lstStyle/>
        <a:p>
          <a:r>
            <a:rPr kumimoji="1" lang="en-US" altLang="ja-JP" sz="800"/>
            <a:t>[5.</a:t>
          </a:r>
          <a:r>
            <a:rPr kumimoji="1" lang="ja-JP" altLang="en-US" sz="800"/>
            <a:t>単独利用＿</a:t>
          </a:r>
          <a:r>
            <a:rPr kumimoji="1" lang="en-US" altLang="ja-JP" sz="800"/>
            <a:t>ChatLuck</a:t>
          </a:r>
          <a:br>
            <a:rPr kumimoji="1" lang="en-US" altLang="ja-JP" sz="800"/>
          </a:br>
          <a:r>
            <a:rPr kumimoji="1" lang="ja-JP" altLang="en-US" sz="800"/>
            <a:t>クラウド新規申請書</a:t>
          </a:r>
          <a:r>
            <a:rPr kumimoji="1" lang="en-US" altLang="ja-JP" sz="800"/>
            <a:t>]</a:t>
          </a:r>
        </a:p>
        <a:p>
          <a:r>
            <a:rPr kumimoji="1" lang="ja-JP" altLang="en-US" sz="800"/>
            <a:t>を提出してください。</a:t>
          </a:r>
        </a:p>
      </dgm:t>
      <dgm:extLst>
        <a:ext uri="{E40237B7-FDA0-4F09-8148-C483321AD2D9}">
          <dgm14:cNvPr xmlns:dgm14="http://schemas.microsoft.com/office/drawing/2010/diagram" id="0" name="">
            <a:hlinkClick xmlns:r="http://schemas.openxmlformats.org/officeDocument/2006/relationships" r:id="rId1"/>
          </dgm14:cNvPr>
        </a:ext>
      </dgm:extLst>
    </dgm:pt>
    <dgm:pt modelId="{6A685CAE-C476-46F9-BE03-BD6C790BBA44}" type="parTrans" cxnId="{B5870CB5-F44B-4176-BE00-2399B51092D6}">
      <dgm:prSet/>
      <dgm:spPr/>
      <dgm:t>
        <a:bodyPr/>
        <a:lstStyle/>
        <a:p>
          <a:endParaRPr kumimoji="1" lang="ja-JP" altLang="en-US" sz="1000"/>
        </a:p>
      </dgm:t>
    </dgm:pt>
    <dgm:pt modelId="{8F929FF0-89D8-4042-95F1-503B3FDD411E}" type="sibTrans" cxnId="{B5870CB5-F44B-4176-BE00-2399B51092D6}">
      <dgm:prSet/>
      <dgm:spPr/>
      <dgm:t>
        <a:bodyPr/>
        <a:lstStyle/>
        <a:p>
          <a:endParaRPr kumimoji="1" lang="ja-JP" altLang="en-US" sz="1000"/>
        </a:p>
      </dgm:t>
    </dgm:pt>
    <dgm:pt modelId="{0F811AEE-EE18-4C0F-8E1D-2F2AFE7C8EF8}">
      <dgm:prSet phldrT="[テキスト]" custT="1"/>
      <dgm:spPr>
        <a:solidFill>
          <a:srgbClr val="FF0000"/>
        </a:solidFill>
      </dgm:spPr>
      <dgm:t>
        <a:bodyPr/>
        <a:lstStyle/>
        <a:p>
          <a:r>
            <a:rPr kumimoji="1" lang="en-US" altLang="en-US" sz="800"/>
            <a:t>[1.</a:t>
          </a:r>
          <a:r>
            <a:rPr kumimoji="1" lang="ja-JP" altLang="en-US" sz="800"/>
            <a:t>新規申請書</a:t>
          </a:r>
          <a:r>
            <a:rPr kumimoji="1" lang="en-US" altLang="ja-JP" sz="800"/>
            <a:t>]</a:t>
          </a:r>
          <a:br>
            <a:rPr kumimoji="1" lang="en-US" altLang="ja-JP" sz="800"/>
          </a:br>
          <a:r>
            <a:rPr kumimoji="1" lang="ja-JP" altLang="en-US" sz="800"/>
            <a:t>を提出してください。</a:t>
          </a:r>
        </a:p>
      </dgm:t>
      <dgm:extLst>
        <a:ext uri="{E40237B7-FDA0-4F09-8148-C483321AD2D9}">
          <dgm14:cNvPr xmlns:dgm14="http://schemas.microsoft.com/office/drawing/2010/diagram" id="0" name="">
            <a:hlinkClick xmlns:r="http://schemas.openxmlformats.org/officeDocument/2006/relationships" r:id="rId2"/>
          </dgm14:cNvPr>
        </a:ext>
      </dgm:extLst>
    </dgm:pt>
    <dgm:pt modelId="{8E39C4A8-002C-4016-A2D3-A8CD9B5901A2}" type="parTrans" cxnId="{0BBCC8C5-1EAA-44A5-B1DC-01046B0610E8}">
      <dgm:prSet/>
      <dgm:spPr/>
      <dgm:t>
        <a:bodyPr/>
        <a:lstStyle/>
        <a:p>
          <a:endParaRPr kumimoji="1" lang="ja-JP" altLang="en-US" sz="1000"/>
        </a:p>
      </dgm:t>
    </dgm:pt>
    <dgm:pt modelId="{DF276BC7-7440-4E8D-BC66-1D3129151467}" type="sibTrans" cxnId="{0BBCC8C5-1EAA-44A5-B1DC-01046B0610E8}">
      <dgm:prSet/>
      <dgm:spPr/>
      <dgm:t>
        <a:bodyPr/>
        <a:lstStyle/>
        <a:p>
          <a:endParaRPr kumimoji="1" lang="ja-JP" altLang="en-US" sz="1000"/>
        </a:p>
      </dgm:t>
    </dgm:pt>
    <dgm:pt modelId="{FC71B3D9-EAC3-44CA-94B2-AF7A99C65049}" type="pres">
      <dgm:prSet presAssocID="{5CEA25EA-7596-464E-8729-27A5CA13655F}" presName="hierChild1" presStyleCnt="0">
        <dgm:presLayoutVars>
          <dgm:orgChart val="1"/>
          <dgm:chPref val="1"/>
          <dgm:dir/>
          <dgm:animOne val="branch"/>
          <dgm:animLvl val="lvl"/>
          <dgm:resizeHandles/>
        </dgm:presLayoutVars>
      </dgm:prSet>
      <dgm:spPr/>
    </dgm:pt>
    <dgm:pt modelId="{E422ED14-FD7A-48E0-BCA5-11460584EEB1}" type="pres">
      <dgm:prSet presAssocID="{2084A5FE-AA6B-4EC2-9EAA-1EC65A7E3340}" presName="hierRoot1" presStyleCnt="0">
        <dgm:presLayoutVars>
          <dgm:hierBranch val="init"/>
        </dgm:presLayoutVars>
      </dgm:prSet>
      <dgm:spPr/>
    </dgm:pt>
    <dgm:pt modelId="{5C2109D3-0E59-40C9-971F-2843B0AE4AC1}" type="pres">
      <dgm:prSet presAssocID="{2084A5FE-AA6B-4EC2-9EAA-1EC65A7E3340}" presName="rootComposite1" presStyleCnt="0"/>
      <dgm:spPr/>
    </dgm:pt>
    <dgm:pt modelId="{2765D35E-F8EA-47F9-A31E-4E65CFDD9334}" type="pres">
      <dgm:prSet presAssocID="{2084A5FE-AA6B-4EC2-9EAA-1EC65A7E3340}" presName="rootText1" presStyleLbl="node0" presStyleIdx="0" presStyleCnt="1">
        <dgm:presLayoutVars>
          <dgm:chPref val="3"/>
        </dgm:presLayoutVars>
      </dgm:prSet>
      <dgm:spPr/>
    </dgm:pt>
    <dgm:pt modelId="{C0B4C90B-7C77-4708-BB03-845503DF0EBF}" type="pres">
      <dgm:prSet presAssocID="{2084A5FE-AA6B-4EC2-9EAA-1EC65A7E3340}" presName="rootConnector1" presStyleLbl="node1" presStyleIdx="0" presStyleCnt="0"/>
      <dgm:spPr/>
    </dgm:pt>
    <dgm:pt modelId="{908DA994-FE6A-495A-83A3-D31ECD75592A}" type="pres">
      <dgm:prSet presAssocID="{2084A5FE-AA6B-4EC2-9EAA-1EC65A7E3340}" presName="hierChild2" presStyleCnt="0"/>
      <dgm:spPr/>
    </dgm:pt>
    <dgm:pt modelId="{9682585A-5E8B-4C72-B9AA-120B9107B326}" type="pres">
      <dgm:prSet presAssocID="{4DFFA142-E655-414C-8532-8DBDE6B8DCED}" presName="Name64" presStyleLbl="parChTrans1D2" presStyleIdx="0" presStyleCnt="2"/>
      <dgm:spPr/>
    </dgm:pt>
    <dgm:pt modelId="{DE112773-94DA-4ADD-ADCB-4FCC590706E2}" type="pres">
      <dgm:prSet presAssocID="{1548A9D5-3CB0-4C42-B940-79DDA366C05E}" presName="hierRoot2" presStyleCnt="0">
        <dgm:presLayoutVars>
          <dgm:hierBranch val="init"/>
        </dgm:presLayoutVars>
      </dgm:prSet>
      <dgm:spPr/>
    </dgm:pt>
    <dgm:pt modelId="{90CDF81C-1920-4BF3-A989-A84F0549A23E}" type="pres">
      <dgm:prSet presAssocID="{1548A9D5-3CB0-4C42-B940-79DDA366C05E}" presName="rootComposite" presStyleCnt="0"/>
      <dgm:spPr/>
    </dgm:pt>
    <dgm:pt modelId="{061F83F9-3BFE-4043-BADC-538A62ADD7A5}" type="pres">
      <dgm:prSet presAssocID="{1548A9D5-3CB0-4C42-B940-79DDA366C05E}" presName="rootText" presStyleLbl="node2" presStyleIdx="0" presStyleCnt="2">
        <dgm:presLayoutVars>
          <dgm:chPref val="3"/>
        </dgm:presLayoutVars>
      </dgm:prSet>
      <dgm:spPr/>
    </dgm:pt>
    <dgm:pt modelId="{1D7C0D7F-C777-428B-A0A6-12E2F26A1746}" type="pres">
      <dgm:prSet presAssocID="{1548A9D5-3CB0-4C42-B940-79DDA366C05E}" presName="rootConnector" presStyleLbl="node2" presStyleIdx="0" presStyleCnt="2"/>
      <dgm:spPr/>
    </dgm:pt>
    <dgm:pt modelId="{FE720A39-C5AB-4205-92E1-E01762B87E15}" type="pres">
      <dgm:prSet presAssocID="{1548A9D5-3CB0-4C42-B940-79DDA366C05E}" presName="hierChild4" presStyleCnt="0"/>
      <dgm:spPr/>
    </dgm:pt>
    <dgm:pt modelId="{701C0D42-BC85-43C9-ACA3-E2339304B9C8}" type="pres">
      <dgm:prSet presAssocID="{8E39C4A8-002C-4016-A2D3-A8CD9B5901A2}" presName="Name64" presStyleLbl="parChTrans1D3" presStyleIdx="0" presStyleCnt="2"/>
      <dgm:spPr/>
    </dgm:pt>
    <dgm:pt modelId="{FA6BD310-C861-43A3-8AAB-2BC2737497FF}" type="pres">
      <dgm:prSet presAssocID="{0F811AEE-EE18-4C0F-8E1D-2F2AFE7C8EF8}" presName="hierRoot2" presStyleCnt="0">
        <dgm:presLayoutVars>
          <dgm:hierBranch val="init"/>
        </dgm:presLayoutVars>
      </dgm:prSet>
      <dgm:spPr/>
    </dgm:pt>
    <dgm:pt modelId="{EDD732D7-D04C-4117-B69F-F9831FAE6C97}" type="pres">
      <dgm:prSet presAssocID="{0F811AEE-EE18-4C0F-8E1D-2F2AFE7C8EF8}" presName="rootComposite" presStyleCnt="0"/>
      <dgm:spPr/>
    </dgm:pt>
    <dgm:pt modelId="{FE32391A-9C2C-4C9D-9DF5-A83ED4D64DAA}" type="pres">
      <dgm:prSet presAssocID="{0F811AEE-EE18-4C0F-8E1D-2F2AFE7C8EF8}" presName="rootText" presStyleLbl="node3" presStyleIdx="0" presStyleCnt="2">
        <dgm:presLayoutVars>
          <dgm:chPref val="3"/>
        </dgm:presLayoutVars>
      </dgm:prSet>
      <dgm:spPr/>
    </dgm:pt>
    <dgm:pt modelId="{6989D907-C4CD-4986-BDB0-9FF0F3680D04}" type="pres">
      <dgm:prSet presAssocID="{0F811AEE-EE18-4C0F-8E1D-2F2AFE7C8EF8}" presName="rootConnector" presStyleLbl="node3" presStyleIdx="0" presStyleCnt="2"/>
      <dgm:spPr/>
    </dgm:pt>
    <dgm:pt modelId="{A98B155D-B6B6-4B0E-B4AB-55B12D87A093}" type="pres">
      <dgm:prSet presAssocID="{0F811AEE-EE18-4C0F-8E1D-2F2AFE7C8EF8}" presName="hierChild4" presStyleCnt="0"/>
      <dgm:spPr/>
    </dgm:pt>
    <dgm:pt modelId="{F9F67269-FA95-4E9A-A44E-FFEAFA59376C}" type="pres">
      <dgm:prSet presAssocID="{0F811AEE-EE18-4C0F-8E1D-2F2AFE7C8EF8}" presName="hierChild5" presStyleCnt="0"/>
      <dgm:spPr/>
    </dgm:pt>
    <dgm:pt modelId="{E97D29BF-1EE6-474B-BAF3-6E6A194E2FCC}" type="pres">
      <dgm:prSet presAssocID="{1548A9D5-3CB0-4C42-B940-79DDA366C05E}" presName="hierChild5" presStyleCnt="0"/>
      <dgm:spPr/>
    </dgm:pt>
    <dgm:pt modelId="{F8F0DE84-AB9C-4934-AB8F-C135F170F5FD}" type="pres">
      <dgm:prSet presAssocID="{33C467C5-47D1-4F49-A39C-21A272262D13}" presName="Name64" presStyleLbl="parChTrans1D2" presStyleIdx="1" presStyleCnt="2"/>
      <dgm:spPr/>
    </dgm:pt>
    <dgm:pt modelId="{C090C67E-7935-44AB-B941-4E56D09FDF31}" type="pres">
      <dgm:prSet presAssocID="{F5056EBB-15E5-4B10-8A8D-77589BD40132}" presName="hierRoot2" presStyleCnt="0">
        <dgm:presLayoutVars>
          <dgm:hierBranch val="init"/>
        </dgm:presLayoutVars>
      </dgm:prSet>
      <dgm:spPr/>
    </dgm:pt>
    <dgm:pt modelId="{00022C31-230E-441B-83DF-3E34BDA6B47E}" type="pres">
      <dgm:prSet presAssocID="{F5056EBB-15E5-4B10-8A8D-77589BD40132}" presName="rootComposite" presStyleCnt="0"/>
      <dgm:spPr/>
    </dgm:pt>
    <dgm:pt modelId="{ED78CE90-9434-42F3-B52D-1ED3783E3551}" type="pres">
      <dgm:prSet presAssocID="{F5056EBB-15E5-4B10-8A8D-77589BD40132}" presName="rootText" presStyleLbl="node2" presStyleIdx="1" presStyleCnt="2">
        <dgm:presLayoutVars>
          <dgm:chPref val="3"/>
        </dgm:presLayoutVars>
      </dgm:prSet>
      <dgm:spPr/>
    </dgm:pt>
    <dgm:pt modelId="{0943BE44-AAB1-4890-A08F-A36FBA1408DD}" type="pres">
      <dgm:prSet presAssocID="{F5056EBB-15E5-4B10-8A8D-77589BD40132}" presName="rootConnector" presStyleLbl="node2" presStyleIdx="1" presStyleCnt="2"/>
      <dgm:spPr/>
    </dgm:pt>
    <dgm:pt modelId="{0524F814-5FC3-4B45-A602-9C19B6A0BB9E}" type="pres">
      <dgm:prSet presAssocID="{F5056EBB-15E5-4B10-8A8D-77589BD40132}" presName="hierChild4" presStyleCnt="0"/>
      <dgm:spPr/>
    </dgm:pt>
    <dgm:pt modelId="{4945BC5D-0910-4BF9-8899-9B6E97DA14DC}" type="pres">
      <dgm:prSet presAssocID="{6A685CAE-C476-46F9-BE03-BD6C790BBA44}" presName="Name64" presStyleLbl="parChTrans1D3" presStyleIdx="1" presStyleCnt="2"/>
      <dgm:spPr/>
    </dgm:pt>
    <dgm:pt modelId="{A263B23A-DD01-4CFA-BED7-5DF6D0B15B79}" type="pres">
      <dgm:prSet presAssocID="{2D45152E-FD5A-453A-8C71-CE3BF9EA17E3}" presName="hierRoot2" presStyleCnt="0">
        <dgm:presLayoutVars>
          <dgm:hierBranch val="init"/>
        </dgm:presLayoutVars>
      </dgm:prSet>
      <dgm:spPr/>
    </dgm:pt>
    <dgm:pt modelId="{19402F40-6A9C-4E6B-9A67-C41DB9B90FD0}" type="pres">
      <dgm:prSet presAssocID="{2D45152E-FD5A-453A-8C71-CE3BF9EA17E3}" presName="rootComposite" presStyleCnt="0"/>
      <dgm:spPr/>
    </dgm:pt>
    <dgm:pt modelId="{EA4DFC61-E960-4A2C-9A9F-51AE9AF94B51}" type="pres">
      <dgm:prSet presAssocID="{2D45152E-FD5A-453A-8C71-CE3BF9EA17E3}" presName="rootText" presStyleLbl="node3" presStyleIdx="1" presStyleCnt="2">
        <dgm:presLayoutVars>
          <dgm:chPref val="3"/>
        </dgm:presLayoutVars>
      </dgm:prSet>
      <dgm:spPr/>
    </dgm:pt>
    <dgm:pt modelId="{287F8668-BF2E-4548-98B6-9AC55DA52EC3}" type="pres">
      <dgm:prSet presAssocID="{2D45152E-FD5A-453A-8C71-CE3BF9EA17E3}" presName="rootConnector" presStyleLbl="node3" presStyleIdx="1" presStyleCnt="2"/>
      <dgm:spPr/>
    </dgm:pt>
    <dgm:pt modelId="{14EE33D5-C465-4320-B809-43155FC7F8E6}" type="pres">
      <dgm:prSet presAssocID="{2D45152E-FD5A-453A-8C71-CE3BF9EA17E3}" presName="hierChild4" presStyleCnt="0"/>
      <dgm:spPr/>
    </dgm:pt>
    <dgm:pt modelId="{0CBE98C0-610B-4F19-B459-1186D915B658}" type="pres">
      <dgm:prSet presAssocID="{2D45152E-FD5A-453A-8C71-CE3BF9EA17E3}" presName="hierChild5" presStyleCnt="0"/>
      <dgm:spPr/>
    </dgm:pt>
    <dgm:pt modelId="{144A72B5-B563-4881-B42D-A2BCA5CC3431}" type="pres">
      <dgm:prSet presAssocID="{F5056EBB-15E5-4B10-8A8D-77589BD40132}" presName="hierChild5" presStyleCnt="0"/>
      <dgm:spPr/>
    </dgm:pt>
    <dgm:pt modelId="{31A0985F-2C99-4776-96A3-AABB816C7C10}" type="pres">
      <dgm:prSet presAssocID="{2084A5FE-AA6B-4EC2-9EAA-1EC65A7E3340}" presName="hierChild3" presStyleCnt="0"/>
      <dgm:spPr/>
    </dgm:pt>
  </dgm:ptLst>
  <dgm:cxnLst>
    <dgm:cxn modelId="{D6A85306-F3C2-4029-82EB-FF3B428999CE}" type="presOf" srcId="{4DFFA142-E655-414C-8532-8DBDE6B8DCED}" destId="{9682585A-5E8B-4C72-B9AA-120B9107B326}" srcOrd="0" destOrd="0" presId="urn:microsoft.com/office/officeart/2009/3/layout/HorizontalOrganizationChart"/>
    <dgm:cxn modelId="{03996A1C-9912-4E62-AE99-758B43524DA2}" type="presOf" srcId="{0F811AEE-EE18-4C0F-8E1D-2F2AFE7C8EF8}" destId="{FE32391A-9C2C-4C9D-9DF5-A83ED4D64DAA}" srcOrd="0" destOrd="0" presId="urn:microsoft.com/office/officeart/2009/3/layout/HorizontalOrganizationChart"/>
    <dgm:cxn modelId="{2F9B9B23-E3F5-41D4-AF14-3B7142992672}" srcId="{2084A5FE-AA6B-4EC2-9EAA-1EC65A7E3340}" destId="{F5056EBB-15E5-4B10-8A8D-77589BD40132}" srcOrd="1" destOrd="0" parTransId="{33C467C5-47D1-4F49-A39C-21A272262D13}" sibTransId="{58E36796-9EAB-45C5-B4B6-51983C58F06E}"/>
    <dgm:cxn modelId="{1DCC1931-9974-404D-A50F-D7075F5ACC7D}" type="presOf" srcId="{F5056EBB-15E5-4B10-8A8D-77589BD40132}" destId="{0943BE44-AAB1-4890-A08F-A36FBA1408DD}" srcOrd="1" destOrd="0" presId="urn:microsoft.com/office/officeart/2009/3/layout/HorizontalOrganizationChart"/>
    <dgm:cxn modelId="{7B4AB238-D35B-4641-A692-B15CD70254AB}" type="presOf" srcId="{1548A9D5-3CB0-4C42-B940-79DDA366C05E}" destId="{1D7C0D7F-C777-428B-A0A6-12E2F26A1746}" srcOrd="1" destOrd="0" presId="urn:microsoft.com/office/officeart/2009/3/layout/HorizontalOrganizationChart"/>
    <dgm:cxn modelId="{BCA0CB39-9617-4728-A9AC-D46D986C15C6}" type="presOf" srcId="{5CEA25EA-7596-464E-8729-27A5CA13655F}" destId="{FC71B3D9-EAC3-44CA-94B2-AF7A99C65049}" srcOrd="0" destOrd="0" presId="urn:microsoft.com/office/officeart/2009/3/layout/HorizontalOrganizationChart"/>
    <dgm:cxn modelId="{D3F1A263-B316-4457-B5AC-E2753F8F3B8E}" type="presOf" srcId="{F5056EBB-15E5-4B10-8A8D-77589BD40132}" destId="{ED78CE90-9434-42F3-B52D-1ED3783E3551}" srcOrd="0" destOrd="0" presId="urn:microsoft.com/office/officeart/2009/3/layout/HorizontalOrganizationChart"/>
    <dgm:cxn modelId="{D545A743-8C18-40A3-B170-484A1E7A82B2}" type="presOf" srcId="{6A685CAE-C476-46F9-BE03-BD6C790BBA44}" destId="{4945BC5D-0910-4BF9-8899-9B6E97DA14DC}" srcOrd="0" destOrd="0" presId="urn:microsoft.com/office/officeart/2009/3/layout/HorizontalOrganizationChart"/>
    <dgm:cxn modelId="{47CE484A-306D-4D45-AA6C-B38DC3EEB44C}" type="presOf" srcId="{8E39C4A8-002C-4016-A2D3-A8CD9B5901A2}" destId="{701C0D42-BC85-43C9-ACA3-E2339304B9C8}" srcOrd="0" destOrd="0" presId="urn:microsoft.com/office/officeart/2009/3/layout/HorizontalOrganizationChart"/>
    <dgm:cxn modelId="{6A55314F-962F-41FB-9A28-27C37A17F55C}" srcId="{5CEA25EA-7596-464E-8729-27A5CA13655F}" destId="{2084A5FE-AA6B-4EC2-9EAA-1EC65A7E3340}" srcOrd="0" destOrd="0" parTransId="{36361497-87DC-4A31-B780-3487ECB7AA9C}" sibTransId="{6A89D609-933E-48FF-B2D7-FCC71D94AC96}"/>
    <dgm:cxn modelId="{6F5EBE83-341D-4E36-A290-FC108F3CDAB6}" type="presOf" srcId="{0F811AEE-EE18-4C0F-8E1D-2F2AFE7C8EF8}" destId="{6989D907-C4CD-4986-BDB0-9FF0F3680D04}" srcOrd="1" destOrd="0" presId="urn:microsoft.com/office/officeart/2009/3/layout/HorizontalOrganizationChart"/>
    <dgm:cxn modelId="{C4C95D93-3A16-4A7D-8A4C-9D603C6F582E}" type="presOf" srcId="{1548A9D5-3CB0-4C42-B940-79DDA366C05E}" destId="{061F83F9-3BFE-4043-BADC-538A62ADD7A5}" srcOrd="0" destOrd="0" presId="urn:microsoft.com/office/officeart/2009/3/layout/HorizontalOrganizationChart"/>
    <dgm:cxn modelId="{EE59C39C-B43C-4DF6-8C21-354A57154BB3}" type="presOf" srcId="{33C467C5-47D1-4F49-A39C-21A272262D13}" destId="{F8F0DE84-AB9C-4934-AB8F-C135F170F5FD}" srcOrd="0" destOrd="0" presId="urn:microsoft.com/office/officeart/2009/3/layout/HorizontalOrganizationChart"/>
    <dgm:cxn modelId="{E1F9BAA1-C87D-4D9D-B253-5F2486C9BA2A}" type="presOf" srcId="{2D45152E-FD5A-453A-8C71-CE3BF9EA17E3}" destId="{EA4DFC61-E960-4A2C-9A9F-51AE9AF94B51}" srcOrd="0" destOrd="0" presId="urn:microsoft.com/office/officeart/2009/3/layout/HorizontalOrganizationChart"/>
    <dgm:cxn modelId="{E40FF1A8-3118-4E94-9477-5396D5EB0F45}" srcId="{2084A5FE-AA6B-4EC2-9EAA-1EC65A7E3340}" destId="{1548A9D5-3CB0-4C42-B940-79DDA366C05E}" srcOrd="0" destOrd="0" parTransId="{4DFFA142-E655-414C-8532-8DBDE6B8DCED}" sibTransId="{165DC66C-A036-4C60-A30C-3B44C2CED75A}"/>
    <dgm:cxn modelId="{B5870CB5-F44B-4176-BE00-2399B51092D6}" srcId="{F5056EBB-15E5-4B10-8A8D-77589BD40132}" destId="{2D45152E-FD5A-453A-8C71-CE3BF9EA17E3}" srcOrd="0" destOrd="0" parTransId="{6A685CAE-C476-46F9-BE03-BD6C790BBA44}" sibTransId="{8F929FF0-89D8-4042-95F1-503B3FDD411E}"/>
    <dgm:cxn modelId="{5A6AD1BB-9454-4EB1-A89D-4C904D8AE306}" type="presOf" srcId="{2D45152E-FD5A-453A-8C71-CE3BF9EA17E3}" destId="{287F8668-BF2E-4548-98B6-9AC55DA52EC3}" srcOrd="1" destOrd="0" presId="urn:microsoft.com/office/officeart/2009/3/layout/HorizontalOrganizationChart"/>
    <dgm:cxn modelId="{9B2404C4-0725-404F-ADDE-AD325FADF1F6}" type="presOf" srcId="{2084A5FE-AA6B-4EC2-9EAA-1EC65A7E3340}" destId="{C0B4C90B-7C77-4708-BB03-845503DF0EBF}" srcOrd="1" destOrd="0" presId="urn:microsoft.com/office/officeart/2009/3/layout/HorizontalOrganizationChart"/>
    <dgm:cxn modelId="{0BBCC8C5-1EAA-44A5-B1DC-01046B0610E8}" srcId="{1548A9D5-3CB0-4C42-B940-79DDA366C05E}" destId="{0F811AEE-EE18-4C0F-8E1D-2F2AFE7C8EF8}" srcOrd="0" destOrd="0" parTransId="{8E39C4A8-002C-4016-A2D3-A8CD9B5901A2}" sibTransId="{DF276BC7-7440-4E8D-BC66-1D3129151467}"/>
    <dgm:cxn modelId="{8A2B43ED-E663-48A7-997B-1BDCBF08ECEB}" type="presOf" srcId="{2084A5FE-AA6B-4EC2-9EAA-1EC65A7E3340}" destId="{2765D35E-F8EA-47F9-A31E-4E65CFDD9334}" srcOrd="0" destOrd="0" presId="urn:microsoft.com/office/officeart/2009/3/layout/HorizontalOrganizationChart"/>
    <dgm:cxn modelId="{97590837-3357-4D15-995E-BD30FA14739F}" type="presParOf" srcId="{FC71B3D9-EAC3-44CA-94B2-AF7A99C65049}" destId="{E422ED14-FD7A-48E0-BCA5-11460584EEB1}" srcOrd="0" destOrd="0" presId="urn:microsoft.com/office/officeart/2009/3/layout/HorizontalOrganizationChart"/>
    <dgm:cxn modelId="{218EF4F4-BECF-4385-9DAA-18D4F0301B78}" type="presParOf" srcId="{E422ED14-FD7A-48E0-BCA5-11460584EEB1}" destId="{5C2109D3-0E59-40C9-971F-2843B0AE4AC1}" srcOrd="0" destOrd="0" presId="urn:microsoft.com/office/officeart/2009/3/layout/HorizontalOrganizationChart"/>
    <dgm:cxn modelId="{5A17B1A7-95FB-49CA-9E2D-75190A8CB93A}" type="presParOf" srcId="{5C2109D3-0E59-40C9-971F-2843B0AE4AC1}" destId="{2765D35E-F8EA-47F9-A31E-4E65CFDD9334}" srcOrd="0" destOrd="0" presId="urn:microsoft.com/office/officeart/2009/3/layout/HorizontalOrganizationChart"/>
    <dgm:cxn modelId="{F42DA13F-7DA9-4D25-9B71-9D5E67583E95}" type="presParOf" srcId="{5C2109D3-0E59-40C9-971F-2843B0AE4AC1}" destId="{C0B4C90B-7C77-4708-BB03-845503DF0EBF}" srcOrd="1" destOrd="0" presId="urn:microsoft.com/office/officeart/2009/3/layout/HorizontalOrganizationChart"/>
    <dgm:cxn modelId="{700D6A5E-606C-4C53-B45D-B3D7B66D61EF}" type="presParOf" srcId="{E422ED14-FD7A-48E0-BCA5-11460584EEB1}" destId="{908DA994-FE6A-495A-83A3-D31ECD75592A}" srcOrd="1" destOrd="0" presId="urn:microsoft.com/office/officeart/2009/3/layout/HorizontalOrganizationChart"/>
    <dgm:cxn modelId="{373E5183-C738-418C-BBC3-76E7348A5EC9}" type="presParOf" srcId="{908DA994-FE6A-495A-83A3-D31ECD75592A}" destId="{9682585A-5E8B-4C72-B9AA-120B9107B326}" srcOrd="0" destOrd="0" presId="urn:microsoft.com/office/officeart/2009/3/layout/HorizontalOrganizationChart"/>
    <dgm:cxn modelId="{7743547E-E555-4FF3-9014-41497EB050B4}" type="presParOf" srcId="{908DA994-FE6A-495A-83A3-D31ECD75592A}" destId="{DE112773-94DA-4ADD-ADCB-4FCC590706E2}" srcOrd="1" destOrd="0" presId="urn:microsoft.com/office/officeart/2009/3/layout/HorizontalOrganizationChart"/>
    <dgm:cxn modelId="{51FA4EFA-E4DB-42AB-BDE8-741A3B75B3F7}" type="presParOf" srcId="{DE112773-94DA-4ADD-ADCB-4FCC590706E2}" destId="{90CDF81C-1920-4BF3-A989-A84F0549A23E}" srcOrd="0" destOrd="0" presId="urn:microsoft.com/office/officeart/2009/3/layout/HorizontalOrganizationChart"/>
    <dgm:cxn modelId="{67AA97C0-F67E-428F-A238-EEF8E3B37032}" type="presParOf" srcId="{90CDF81C-1920-4BF3-A989-A84F0549A23E}" destId="{061F83F9-3BFE-4043-BADC-538A62ADD7A5}" srcOrd="0" destOrd="0" presId="urn:microsoft.com/office/officeart/2009/3/layout/HorizontalOrganizationChart"/>
    <dgm:cxn modelId="{B51A4168-C8F5-482D-A061-804DD2126DD6}" type="presParOf" srcId="{90CDF81C-1920-4BF3-A989-A84F0549A23E}" destId="{1D7C0D7F-C777-428B-A0A6-12E2F26A1746}" srcOrd="1" destOrd="0" presId="urn:microsoft.com/office/officeart/2009/3/layout/HorizontalOrganizationChart"/>
    <dgm:cxn modelId="{060D8329-E0BB-46C0-B9BF-C3AAC4609E80}" type="presParOf" srcId="{DE112773-94DA-4ADD-ADCB-4FCC590706E2}" destId="{FE720A39-C5AB-4205-92E1-E01762B87E15}" srcOrd="1" destOrd="0" presId="urn:microsoft.com/office/officeart/2009/3/layout/HorizontalOrganizationChart"/>
    <dgm:cxn modelId="{10DEED15-62D2-4B48-9828-5A24791141E3}" type="presParOf" srcId="{FE720A39-C5AB-4205-92E1-E01762B87E15}" destId="{701C0D42-BC85-43C9-ACA3-E2339304B9C8}" srcOrd="0" destOrd="0" presId="urn:microsoft.com/office/officeart/2009/3/layout/HorizontalOrganizationChart"/>
    <dgm:cxn modelId="{0B94BB1B-45CE-4582-9BD4-E5161F712C09}" type="presParOf" srcId="{FE720A39-C5AB-4205-92E1-E01762B87E15}" destId="{FA6BD310-C861-43A3-8AAB-2BC2737497FF}" srcOrd="1" destOrd="0" presId="urn:microsoft.com/office/officeart/2009/3/layout/HorizontalOrganizationChart"/>
    <dgm:cxn modelId="{BA297D3B-B306-45B0-9CF6-5CB26EE70BDE}" type="presParOf" srcId="{FA6BD310-C861-43A3-8AAB-2BC2737497FF}" destId="{EDD732D7-D04C-4117-B69F-F9831FAE6C97}" srcOrd="0" destOrd="0" presId="urn:microsoft.com/office/officeart/2009/3/layout/HorizontalOrganizationChart"/>
    <dgm:cxn modelId="{3B68E28C-F9E2-4AAF-AC78-F3F94B88CD1A}" type="presParOf" srcId="{EDD732D7-D04C-4117-B69F-F9831FAE6C97}" destId="{FE32391A-9C2C-4C9D-9DF5-A83ED4D64DAA}" srcOrd="0" destOrd="0" presId="urn:microsoft.com/office/officeart/2009/3/layout/HorizontalOrganizationChart"/>
    <dgm:cxn modelId="{418E5D92-0810-40BD-B29A-D45425308684}" type="presParOf" srcId="{EDD732D7-D04C-4117-B69F-F9831FAE6C97}" destId="{6989D907-C4CD-4986-BDB0-9FF0F3680D04}" srcOrd="1" destOrd="0" presId="urn:microsoft.com/office/officeart/2009/3/layout/HorizontalOrganizationChart"/>
    <dgm:cxn modelId="{29E05F25-D82B-470E-A318-BAC82BF0342D}" type="presParOf" srcId="{FA6BD310-C861-43A3-8AAB-2BC2737497FF}" destId="{A98B155D-B6B6-4B0E-B4AB-55B12D87A093}" srcOrd="1" destOrd="0" presId="urn:microsoft.com/office/officeart/2009/3/layout/HorizontalOrganizationChart"/>
    <dgm:cxn modelId="{4DDAD2DD-BBD6-466F-8CA7-21D3BA1633A1}" type="presParOf" srcId="{FA6BD310-C861-43A3-8AAB-2BC2737497FF}" destId="{F9F67269-FA95-4E9A-A44E-FFEAFA59376C}" srcOrd="2" destOrd="0" presId="urn:microsoft.com/office/officeart/2009/3/layout/HorizontalOrganizationChart"/>
    <dgm:cxn modelId="{66517BEC-19C4-49F3-967E-3E3E920DDBE8}" type="presParOf" srcId="{DE112773-94DA-4ADD-ADCB-4FCC590706E2}" destId="{E97D29BF-1EE6-474B-BAF3-6E6A194E2FCC}" srcOrd="2" destOrd="0" presId="urn:microsoft.com/office/officeart/2009/3/layout/HorizontalOrganizationChart"/>
    <dgm:cxn modelId="{F285FE20-75EB-429C-A8E5-2C37B213F672}" type="presParOf" srcId="{908DA994-FE6A-495A-83A3-D31ECD75592A}" destId="{F8F0DE84-AB9C-4934-AB8F-C135F170F5FD}" srcOrd="2" destOrd="0" presId="urn:microsoft.com/office/officeart/2009/3/layout/HorizontalOrganizationChart"/>
    <dgm:cxn modelId="{D353B224-11DE-4E6A-86BE-1C41402B936C}" type="presParOf" srcId="{908DA994-FE6A-495A-83A3-D31ECD75592A}" destId="{C090C67E-7935-44AB-B941-4E56D09FDF31}" srcOrd="3" destOrd="0" presId="urn:microsoft.com/office/officeart/2009/3/layout/HorizontalOrganizationChart"/>
    <dgm:cxn modelId="{170979CB-F745-4EF2-B895-D546A3D4B3A2}" type="presParOf" srcId="{C090C67E-7935-44AB-B941-4E56D09FDF31}" destId="{00022C31-230E-441B-83DF-3E34BDA6B47E}" srcOrd="0" destOrd="0" presId="urn:microsoft.com/office/officeart/2009/3/layout/HorizontalOrganizationChart"/>
    <dgm:cxn modelId="{BC9D1657-62D4-421E-BF39-1E9E2E9A2146}" type="presParOf" srcId="{00022C31-230E-441B-83DF-3E34BDA6B47E}" destId="{ED78CE90-9434-42F3-B52D-1ED3783E3551}" srcOrd="0" destOrd="0" presId="urn:microsoft.com/office/officeart/2009/3/layout/HorizontalOrganizationChart"/>
    <dgm:cxn modelId="{B355A079-5E2E-4FD9-8EDE-3F8258EEC1B4}" type="presParOf" srcId="{00022C31-230E-441B-83DF-3E34BDA6B47E}" destId="{0943BE44-AAB1-4890-A08F-A36FBA1408DD}" srcOrd="1" destOrd="0" presId="urn:microsoft.com/office/officeart/2009/3/layout/HorizontalOrganizationChart"/>
    <dgm:cxn modelId="{61DEEBAB-0235-4E3E-95A1-22DD7DB10091}" type="presParOf" srcId="{C090C67E-7935-44AB-B941-4E56D09FDF31}" destId="{0524F814-5FC3-4B45-A602-9C19B6A0BB9E}" srcOrd="1" destOrd="0" presId="urn:microsoft.com/office/officeart/2009/3/layout/HorizontalOrganizationChart"/>
    <dgm:cxn modelId="{ECDC6972-0C39-4E53-9C9D-E69B5F8BD603}" type="presParOf" srcId="{0524F814-5FC3-4B45-A602-9C19B6A0BB9E}" destId="{4945BC5D-0910-4BF9-8899-9B6E97DA14DC}" srcOrd="0" destOrd="0" presId="urn:microsoft.com/office/officeart/2009/3/layout/HorizontalOrganizationChart"/>
    <dgm:cxn modelId="{3ED9C975-5622-4A12-8633-F94291F92F88}" type="presParOf" srcId="{0524F814-5FC3-4B45-A602-9C19B6A0BB9E}" destId="{A263B23A-DD01-4CFA-BED7-5DF6D0B15B79}" srcOrd="1" destOrd="0" presId="urn:microsoft.com/office/officeart/2009/3/layout/HorizontalOrganizationChart"/>
    <dgm:cxn modelId="{AFB3FB15-4719-4C4E-AA74-7F465CFAACDD}" type="presParOf" srcId="{A263B23A-DD01-4CFA-BED7-5DF6D0B15B79}" destId="{19402F40-6A9C-4E6B-9A67-C41DB9B90FD0}" srcOrd="0" destOrd="0" presId="urn:microsoft.com/office/officeart/2009/3/layout/HorizontalOrganizationChart"/>
    <dgm:cxn modelId="{8AB6BB6C-46D7-4900-90DC-771B939323FA}" type="presParOf" srcId="{19402F40-6A9C-4E6B-9A67-C41DB9B90FD0}" destId="{EA4DFC61-E960-4A2C-9A9F-51AE9AF94B51}" srcOrd="0" destOrd="0" presId="urn:microsoft.com/office/officeart/2009/3/layout/HorizontalOrganizationChart"/>
    <dgm:cxn modelId="{FF6EBA8A-E392-43B4-874C-E3D1CBDB77D7}" type="presParOf" srcId="{19402F40-6A9C-4E6B-9A67-C41DB9B90FD0}" destId="{287F8668-BF2E-4548-98B6-9AC55DA52EC3}" srcOrd="1" destOrd="0" presId="urn:microsoft.com/office/officeart/2009/3/layout/HorizontalOrganizationChart"/>
    <dgm:cxn modelId="{15F80C46-353B-4018-B6C1-F5426C45016B}" type="presParOf" srcId="{A263B23A-DD01-4CFA-BED7-5DF6D0B15B79}" destId="{14EE33D5-C465-4320-B809-43155FC7F8E6}" srcOrd="1" destOrd="0" presId="urn:microsoft.com/office/officeart/2009/3/layout/HorizontalOrganizationChart"/>
    <dgm:cxn modelId="{B9B133D7-2FEF-45A4-BC22-C8898951C80C}" type="presParOf" srcId="{A263B23A-DD01-4CFA-BED7-5DF6D0B15B79}" destId="{0CBE98C0-610B-4F19-B459-1186D915B658}" srcOrd="2" destOrd="0" presId="urn:microsoft.com/office/officeart/2009/3/layout/HorizontalOrganizationChart"/>
    <dgm:cxn modelId="{09463D4A-CEC1-4BEE-AEF6-BF3D031964D3}" type="presParOf" srcId="{C090C67E-7935-44AB-B941-4E56D09FDF31}" destId="{144A72B5-B563-4881-B42D-A2BCA5CC3431}" srcOrd="2" destOrd="0" presId="urn:microsoft.com/office/officeart/2009/3/layout/HorizontalOrganizationChart"/>
    <dgm:cxn modelId="{3326DE0F-1A41-4CE1-A8DB-3098F40B6C69}" type="presParOf" srcId="{E422ED14-FD7A-48E0-BCA5-11460584EEB1}" destId="{31A0985F-2C99-4776-96A3-AABB816C7C10}" srcOrd="2" destOrd="0" presId="urn:microsoft.com/office/officeart/2009/3/layout/HorizontalOrganizationChar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5CEA25EA-7596-464E-8729-27A5CA13655F}" type="doc">
      <dgm:prSet loTypeId="urn:microsoft.com/office/officeart/2009/3/layout/HorizontalOrganizationChart" loCatId="hierarchy" qsTypeId="urn:microsoft.com/office/officeart/2005/8/quickstyle/simple1" qsCatId="simple" csTypeId="urn:microsoft.com/office/officeart/2005/8/colors/accent1_2" csCatId="accent1" phldr="1"/>
      <dgm:spPr/>
      <dgm:t>
        <a:bodyPr/>
        <a:lstStyle/>
        <a:p>
          <a:endParaRPr kumimoji="1" lang="ja-JP" altLang="en-US"/>
        </a:p>
      </dgm:t>
    </dgm:pt>
    <dgm:pt modelId="{2084A5FE-AA6B-4EC2-9EAA-1EC65A7E3340}">
      <dgm:prSet phldrT="[テキスト]" custT="1"/>
      <dgm:spPr>
        <a:solidFill>
          <a:sysClr val="window" lastClr="FFFFFF"/>
        </a:solidFill>
        <a:ln>
          <a:solidFill>
            <a:schemeClr val="accent1"/>
          </a:solidFill>
        </a:ln>
      </dgm:spPr>
      <dgm:t>
        <a:bodyPr/>
        <a:lstStyle/>
        <a:p>
          <a:r>
            <a:rPr kumimoji="1" lang="en-US" altLang="ja-JP" sz="1000" b="1" u="sng">
              <a:solidFill>
                <a:sysClr val="windowText" lastClr="000000"/>
              </a:solidFill>
            </a:rPr>
            <a:t>B</a:t>
          </a:r>
          <a:r>
            <a:rPr kumimoji="1" lang="ja-JP" altLang="en-US" sz="1000" b="1" u="sng">
              <a:solidFill>
                <a:sysClr val="windowText" lastClr="000000"/>
              </a:solidFill>
            </a:rPr>
            <a:t>：ご契約中のお客様</a:t>
          </a:r>
        </a:p>
      </dgm:t>
    </dgm:pt>
    <dgm:pt modelId="{36361497-87DC-4A31-B780-3487ECB7AA9C}" type="parTrans" cxnId="{6A55314F-962F-41FB-9A28-27C37A17F55C}">
      <dgm:prSet/>
      <dgm:spPr/>
      <dgm:t>
        <a:bodyPr/>
        <a:lstStyle/>
        <a:p>
          <a:endParaRPr kumimoji="1" lang="ja-JP" altLang="en-US" sz="700"/>
        </a:p>
      </dgm:t>
    </dgm:pt>
    <dgm:pt modelId="{6A89D609-933E-48FF-B2D7-FCC71D94AC96}" type="sibTrans" cxnId="{6A55314F-962F-41FB-9A28-27C37A17F55C}">
      <dgm:prSet/>
      <dgm:spPr/>
      <dgm:t>
        <a:bodyPr/>
        <a:lstStyle/>
        <a:p>
          <a:endParaRPr kumimoji="1" lang="ja-JP" altLang="en-US" sz="700"/>
        </a:p>
      </dgm:t>
    </dgm:pt>
    <dgm:pt modelId="{1548A9D5-3CB0-4C42-B940-79DDA366C05E}">
      <dgm:prSet phldrT="[テキスト]" custT="1"/>
      <dgm:spPr>
        <a:solidFill>
          <a:sysClr val="window" lastClr="FFFFFF"/>
        </a:solidFill>
        <a:ln>
          <a:solidFill>
            <a:schemeClr val="accent1"/>
          </a:solidFill>
        </a:ln>
      </dgm:spPr>
      <dgm:t>
        <a:bodyPr/>
        <a:lstStyle/>
        <a:p>
          <a:r>
            <a:rPr kumimoji="1" lang="ja-JP" altLang="en-US" sz="800">
              <a:solidFill>
                <a:sysClr val="windowText" lastClr="000000"/>
              </a:solidFill>
            </a:rPr>
            <a:t>③ライト・スタンダード・</a:t>
          </a:r>
          <a:br>
            <a:rPr kumimoji="1" lang="en-US" altLang="ja-JP" sz="800">
              <a:solidFill>
                <a:sysClr val="windowText" lastClr="000000"/>
              </a:solidFill>
            </a:rPr>
          </a:br>
          <a:r>
            <a:rPr kumimoji="1" lang="ja-JP" altLang="en-US" sz="800">
              <a:solidFill>
                <a:sysClr val="windowText" lastClr="000000"/>
              </a:solidFill>
            </a:rPr>
            <a:t>チャットプラス・プレミアムを</a:t>
          </a:r>
          <a:r>
            <a:rPr kumimoji="1" lang="ja-JP" altLang="en-US" sz="800" b="1" u="sng">
              <a:solidFill>
                <a:srgbClr val="FF0000"/>
              </a:solidFill>
            </a:rPr>
            <a:t>利用中</a:t>
          </a:r>
        </a:p>
      </dgm:t>
    </dgm:pt>
    <dgm:pt modelId="{4DFFA142-E655-414C-8532-8DBDE6B8DCED}" type="parTrans" cxnId="{E40FF1A8-3118-4E94-9477-5396D5EB0F45}">
      <dgm:prSet/>
      <dgm:spPr/>
      <dgm:t>
        <a:bodyPr/>
        <a:lstStyle/>
        <a:p>
          <a:endParaRPr kumimoji="1" lang="ja-JP" altLang="en-US" sz="700"/>
        </a:p>
      </dgm:t>
    </dgm:pt>
    <dgm:pt modelId="{165DC66C-A036-4C60-A30C-3B44C2CED75A}" type="sibTrans" cxnId="{E40FF1A8-3118-4E94-9477-5396D5EB0F45}">
      <dgm:prSet/>
      <dgm:spPr/>
      <dgm:t>
        <a:bodyPr/>
        <a:lstStyle/>
        <a:p>
          <a:endParaRPr kumimoji="1" lang="ja-JP" altLang="en-US" sz="700"/>
        </a:p>
      </dgm:t>
    </dgm:pt>
    <dgm:pt modelId="{F5056EBB-15E5-4B10-8A8D-77589BD40132}">
      <dgm:prSet phldrT="[テキスト]" custT="1"/>
      <dgm:spPr>
        <a:solidFill>
          <a:sysClr val="window" lastClr="FFFFFF"/>
        </a:solidFill>
        <a:ln>
          <a:solidFill>
            <a:schemeClr val="accent1"/>
          </a:solidFill>
        </a:ln>
      </dgm:spPr>
      <dgm:t>
        <a:bodyPr/>
        <a:lstStyle/>
        <a:p>
          <a:r>
            <a:rPr kumimoji="1" lang="ja-JP" altLang="en-US" sz="800">
              <a:solidFill>
                <a:sysClr val="windowText" lastClr="000000"/>
              </a:solidFill>
            </a:rPr>
            <a:t>④</a:t>
          </a:r>
          <a:r>
            <a:rPr kumimoji="1" lang="en-US" altLang="ja-JP" sz="800">
              <a:solidFill>
                <a:sysClr val="windowText" lastClr="000000"/>
              </a:solidFill>
            </a:rPr>
            <a:t>ChatLuck</a:t>
          </a:r>
          <a:r>
            <a:rPr kumimoji="1" lang="ja-JP" altLang="en-US" sz="800" b="1" u="sng">
              <a:solidFill>
                <a:srgbClr val="FF0000"/>
              </a:solidFill>
            </a:rPr>
            <a:t>のみ利用中</a:t>
          </a:r>
        </a:p>
      </dgm:t>
    </dgm:pt>
    <dgm:pt modelId="{33C467C5-47D1-4F49-A39C-21A272262D13}" type="parTrans" cxnId="{2F9B9B23-E3F5-41D4-AF14-3B7142992672}">
      <dgm:prSet/>
      <dgm:spPr/>
      <dgm:t>
        <a:bodyPr/>
        <a:lstStyle/>
        <a:p>
          <a:endParaRPr kumimoji="1" lang="ja-JP" altLang="en-US" sz="700"/>
        </a:p>
      </dgm:t>
    </dgm:pt>
    <dgm:pt modelId="{58E36796-9EAB-45C5-B4B6-51983C58F06E}" type="sibTrans" cxnId="{2F9B9B23-E3F5-41D4-AF14-3B7142992672}">
      <dgm:prSet/>
      <dgm:spPr/>
      <dgm:t>
        <a:bodyPr/>
        <a:lstStyle/>
        <a:p>
          <a:endParaRPr kumimoji="1" lang="ja-JP" altLang="en-US" sz="700"/>
        </a:p>
      </dgm:t>
    </dgm:pt>
    <dgm:pt modelId="{150BB37A-71E0-4A8A-A112-D8577ECA0FA7}">
      <dgm:prSet phldrT="[テキスト]" custT="1"/>
      <dgm:spPr>
        <a:solidFill>
          <a:sysClr val="window" lastClr="FFFFFF"/>
        </a:solidFill>
        <a:ln>
          <a:solidFill>
            <a:schemeClr val="accent1"/>
          </a:solidFill>
        </a:ln>
      </dgm:spPr>
      <dgm:t>
        <a:bodyPr/>
        <a:lstStyle/>
        <a:p>
          <a:r>
            <a:rPr kumimoji="1" lang="en-US" altLang="ja-JP" sz="800">
              <a:solidFill>
                <a:sysClr val="windowText" lastClr="000000"/>
              </a:solidFill>
            </a:rPr>
            <a:t>ChatLuck</a:t>
          </a:r>
          <a:r>
            <a:rPr kumimoji="1" lang="ja-JP" altLang="en-US" sz="800">
              <a:solidFill>
                <a:sysClr val="windowText" lastClr="000000"/>
              </a:solidFill>
            </a:rPr>
            <a:t>の数量変更・サービス追加</a:t>
          </a:r>
          <a:br>
            <a:rPr kumimoji="1" lang="en-US" altLang="ja-JP" sz="800">
              <a:solidFill>
                <a:sysClr val="windowText" lastClr="000000"/>
              </a:solidFill>
            </a:rPr>
          </a:br>
          <a:r>
            <a:rPr kumimoji="1" lang="ja-JP" altLang="en-US" sz="800">
              <a:solidFill>
                <a:sysClr val="windowText" lastClr="000000"/>
              </a:solidFill>
            </a:rPr>
            <a:t>年額プラン更新</a:t>
          </a:r>
        </a:p>
      </dgm:t>
    </dgm:pt>
    <dgm:pt modelId="{20467822-EEF3-44E2-9476-FB4B6EF6C66B}" type="parTrans" cxnId="{D8282A64-5714-4277-A2E2-FAD859432146}">
      <dgm:prSet/>
      <dgm:spPr/>
      <dgm:t>
        <a:bodyPr/>
        <a:lstStyle/>
        <a:p>
          <a:endParaRPr kumimoji="1" lang="ja-JP" altLang="en-US" sz="1000"/>
        </a:p>
      </dgm:t>
    </dgm:pt>
    <dgm:pt modelId="{F25A7A02-783E-40EC-BCEA-165823EE1111}" type="sibTrans" cxnId="{D8282A64-5714-4277-A2E2-FAD859432146}">
      <dgm:prSet/>
      <dgm:spPr/>
      <dgm:t>
        <a:bodyPr/>
        <a:lstStyle/>
        <a:p>
          <a:endParaRPr kumimoji="1" lang="ja-JP" altLang="en-US" sz="1000"/>
        </a:p>
      </dgm:t>
    </dgm:pt>
    <dgm:pt modelId="{2D45152E-FD5A-453A-8C71-CE3BF9EA17E3}">
      <dgm:prSet phldrT="[テキスト]" custT="1"/>
      <dgm:spPr>
        <a:solidFill>
          <a:srgbClr val="00B050"/>
        </a:solidFill>
      </dgm:spPr>
      <dgm:t>
        <a:bodyPr/>
        <a:lstStyle/>
        <a:p>
          <a:r>
            <a:rPr kumimoji="1" lang="en-US" altLang="en-US" sz="800"/>
            <a:t>[6.</a:t>
          </a:r>
          <a:r>
            <a:rPr kumimoji="1" lang="ja-JP" altLang="en-US" sz="800"/>
            <a:t>単独利用＿</a:t>
          </a:r>
          <a:r>
            <a:rPr kumimoji="1" lang="en-US" altLang="en-US" sz="800"/>
            <a:t>ChatLuck</a:t>
          </a:r>
          <a:r>
            <a:rPr kumimoji="1" lang="ja-JP" altLang="en-US" sz="800"/>
            <a:t>クラウド</a:t>
          </a:r>
          <a:br>
            <a:rPr kumimoji="1" lang="en-US" altLang="ja-JP" sz="800"/>
          </a:br>
          <a:r>
            <a:rPr kumimoji="1" lang="ja-JP" altLang="en-US" sz="800"/>
            <a:t>内容変更</a:t>
          </a:r>
          <a:r>
            <a:rPr kumimoji="1" lang="en-US" altLang="en-US" sz="800"/>
            <a:t>_</a:t>
          </a:r>
          <a:r>
            <a:rPr kumimoji="1" lang="ja-JP" altLang="en-US" sz="800"/>
            <a:t>更新申請書</a:t>
          </a:r>
          <a:r>
            <a:rPr kumimoji="1" lang="en-US" altLang="ja-JP" sz="800"/>
            <a:t>]</a:t>
          </a:r>
        </a:p>
        <a:p>
          <a:r>
            <a:rPr kumimoji="1" lang="ja-JP" altLang="en-US" sz="800"/>
            <a:t>を提出してください。</a:t>
          </a:r>
        </a:p>
      </dgm:t>
      <dgm:extLst>
        <a:ext uri="{E40237B7-FDA0-4F09-8148-C483321AD2D9}">
          <dgm14:cNvPr xmlns:dgm14="http://schemas.microsoft.com/office/drawing/2010/diagram" id="0" name="">
            <a:hlinkClick xmlns:r="http://schemas.openxmlformats.org/officeDocument/2006/relationships" r:id="rId1"/>
          </dgm14:cNvPr>
        </a:ext>
      </dgm:extLst>
    </dgm:pt>
    <dgm:pt modelId="{6A685CAE-C476-46F9-BE03-BD6C790BBA44}" type="parTrans" cxnId="{B5870CB5-F44B-4176-BE00-2399B51092D6}">
      <dgm:prSet/>
      <dgm:spPr/>
      <dgm:t>
        <a:bodyPr/>
        <a:lstStyle/>
        <a:p>
          <a:endParaRPr kumimoji="1" lang="ja-JP" altLang="en-US" sz="1000"/>
        </a:p>
      </dgm:t>
    </dgm:pt>
    <dgm:pt modelId="{8F929FF0-89D8-4042-95F1-503B3FDD411E}" type="sibTrans" cxnId="{B5870CB5-F44B-4176-BE00-2399B51092D6}">
      <dgm:prSet/>
      <dgm:spPr/>
      <dgm:t>
        <a:bodyPr/>
        <a:lstStyle/>
        <a:p>
          <a:endParaRPr kumimoji="1" lang="ja-JP" altLang="en-US" sz="1000"/>
        </a:p>
      </dgm:t>
    </dgm:pt>
    <dgm:pt modelId="{0F811AEE-EE18-4C0F-8E1D-2F2AFE7C8EF8}">
      <dgm:prSet phldrT="[テキスト]" custT="1"/>
      <dgm:spPr>
        <a:solidFill>
          <a:sysClr val="window" lastClr="FFFFFF"/>
        </a:solidFill>
        <a:ln>
          <a:solidFill>
            <a:schemeClr val="accent1"/>
          </a:solidFill>
        </a:ln>
      </dgm:spPr>
      <dgm:t>
        <a:bodyPr/>
        <a:lstStyle/>
        <a:p>
          <a:r>
            <a:rPr kumimoji="1" lang="ja-JP" altLang="en-US" sz="800">
              <a:solidFill>
                <a:sysClr val="windowText" lastClr="000000"/>
              </a:solidFill>
            </a:rPr>
            <a:t>数量変更・サービス追加</a:t>
          </a:r>
          <a:br>
            <a:rPr kumimoji="1" lang="en-US" altLang="ja-JP" sz="800">
              <a:solidFill>
                <a:sysClr val="windowText" lastClr="000000"/>
              </a:solidFill>
            </a:rPr>
          </a:br>
          <a:r>
            <a:rPr kumimoji="1" lang="ja-JP" altLang="en-US" sz="800">
              <a:solidFill>
                <a:sysClr val="windowText" lastClr="000000"/>
              </a:solidFill>
            </a:rPr>
            <a:t>プラン変更・年額プラン更新</a:t>
          </a:r>
        </a:p>
      </dgm:t>
    </dgm:pt>
    <dgm:pt modelId="{8E39C4A8-002C-4016-A2D3-A8CD9B5901A2}" type="parTrans" cxnId="{0BBCC8C5-1EAA-44A5-B1DC-01046B0610E8}">
      <dgm:prSet/>
      <dgm:spPr/>
      <dgm:t>
        <a:bodyPr/>
        <a:lstStyle/>
        <a:p>
          <a:endParaRPr kumimoji="1" lang="ja-JP" altLang="en-US" sz="1000"/>
        </a:p>
      </dgm:t>
    </dgm:pt>
    <dgm:pt modelId="{DF276BC7-7440-4E8D-BC66-1D3129151467}" type="sibTrans" cxnId="{0BBCC8C5-1EAA-44A5-B1DC-01046B0610E8}">
      <dgm:prSet/>
      <dgm:spPr/>
      <dgm:t>
        <a:bodyPr/>
        <a:lstStyle/>
        <a:p>
          <a:endParaRPr kumimoji="1" lang="ja-JP" altLang="en-US" sz="1000"/>
        </a:p>
      </dgm:t>
    </dgm:pt>
    <dgm:pt modelId="{7B049E93-36B2-4CCB-9093-4BA4487C5B80}">
      <dgm:prSet phldrT="[テキスト]" custT="1"/>
      <dgm:spPr>
        <a:solidFill>
          <a:sysClr val="window" lastClr="FFFFFF"/>
        </a:solidFill>
        <a:ln>
          <a:solidFill>
            <a:schemeClr val="accent1"/>
          </a:solidFill>
        </a:ln>
      </dgm:spPr>
      <dgm:t>
        <a:bodyPr/>
        <a:lstStyle/>
        <a:p>
          <a:r>
            <a:rPr kumimoji="1" lang="en-US" altLang="ja-JP" sz="800" b="1" u="sng">
              <a:solidFill>
                <a:srgbClr val="FF0000"/>
              </a:solidFill>
            </a:rPr>
            <a:t>ChatLuck</a:t>
          </a:r>
          <a:r>
            <a:rPr kumimoji="1" lang="ja-JP" altLang="en-US" sz="800" b="1" u="sng">
              <a:solidFill>
                <a:srgbClr val="FF0000"/>
              </a:solidFill>
            </a:rPr>
            <a:t>の単独利用</a:t>
          </a:r>
          <a:r>
            <a:rPr kumimoji="1" lang="ja-JP" altLang="en-US" sz="800">
              <a:solidFill>
                <a:sysClr val="windowText" lastClr="000000"/>
              </a:solidFill>
            </a:rPr>
            <a:t>を開始する</a:t>
          </a:r>
          <a:br>
            <a:rPr kumimoji="1" lang="en-US" altLang="ja-JP" sz="800">
              <a:solidFill>
                <a:sysClr val="windowText" lastClr="000000"/>
              </a:solidFill>
            </a:rPr>
          </a:br>
          <a:r>
            <a:rPr kumimoji="1" lang="ja-JP" altLang="en-US" sz="800">
              <a:solidFill>
                <a:sysClr val="windowText" lastClr="000000"/>
              </a:solidFill>
            </a:rPr>
            <a:t>（お客様番号や請求が</a:t>
          </a:r>
          <a:r>
            <a:rPr kumimoji="1" lang="ja-JP" altLang="en-US" sz="800" b="1" u="sng">
              <a:solidFill>
                <a:srgbClr val="FF0000"/>
              </a:solidFill>
            </a:rPr>
            <a:t>別になります</a:t>
          </a:r>
          <a:r>
            <a:rPr kumimoji="1" lang="ja-JP" altLang="en-US" sz="800">
              <a:solidFill>
                <a:sysClr val="windowText" lastClr="000000"/>
              </a:solidFill>
            </a:rPr>
            <a:t>）</a:t>
          </a:r>
        </a:p>
      </dgm:t>
    </dgm:pt>
    <dgm:pt modelId="{1A5CFDA5-FD65-4327-B368-B9AF376DA9AD}" type="parTrans" cxnId="{9709D87F-B80D-4323-A9AE-53228D6DA336}">
      <dgm:prSet/>
      <dgm:spPr/>
      <dgm:t>
        <a:bodyPr/>
        <a:lstStyle/>
        <a:p>
          <a:endParaRPr kumimoji="1" lang="ja-JP" altLang="en-US" sz="1000"/>
        </a:p>
      </dgm:t>
    </dgm:pt>
    <dgm:pt modelId="{154C8906-40EB-423F-9832-7422342D0FE1}" type="sibTrans" cxnId="{9709D87F-B80D-4323-A9AE-53228D6DA336}">
      <dgm:prSet/>
      <dgm:spPr/>
      <dgm:t>
        <a:bodyPr/>
        <a:lstStyle/>
        <a:p>
          <a:endParaRPr kumimoji="1" lang="ja-JP" altLang="en-US" sz="1000"/>
        </a:p>
      </dgm:t>
    </dgm:pt>
    <dgm:pt modelId="{AA52F342-F37D-42BF-B18F-181EA8D620A2}">
      <dgm:prSet phldrT="[テキスト]" custT="1"/>
      <dgm:spPr>
        <a:solidFill>
          <a:srgbClr val="FF0000"/>
        </a:solidFill>
      </dgm:spPr>
      <dgm:t>
        <a:bodyPr/>
        <a:lstStyle/>
        <a:p>
          <a:r>
            <a:rPr kumimoji="1" lang="en-US" altLang="ja-JP" sz="800"/>
            <a:t>A:</a:t>
          </a:r>
          <a:r>
            <a:rPr kumimoji="1" lang="ja-JP" altLang="en-US" sz="800"/>
            <a:t>初めて契約されるお客様</a:t>
          </a:r>
          <a:endParaRPr kumimoji="1" lang="en-US" altLang="ja-JP" sz="800"/>
        </a:p>
        <a:p>
          <a:r>
            <a:rPr kumimoji="1" lang="ja-JP" altLang="en-US" sz="800"/>
            <a:t>に該当します。</a:t>
          </a:r>
        </a:p>
      </dgm:t>
    </dgm:pt>
    <dgm:pt modelId="{EAF9A9C0-A2D1-4AA6-8AEF-16856BBF41FE}" type="parTrans" cxnId="{172D2905-8FC9-4493-90FF-E41BDE9D295F}">
      <dgm:prSet/>
      <dgm:spPr/>
      <dgm:t>
        <a:bodyPr/>
        <a:lstStyle/>
        <a:p>
          <a:endParaRPr kumimoji="1" lang="ja-JP" altLang="en-US" sz="1000"/>
        </a:p>
      </dgm:t>
    </dgm:pt>
    <dgm:pt modelId="{55E5C0B9-1653-4A32-82A6-77EAF95FE599}" type="sibTrans" cxnId="{172D2905-8FC9-4493-90FF-E41BDE9D295F}">
      <dgm:prSet/>
      <dgm:spPr/>
      <dgm:t>
        <a:bodyPr/>
        <a:lstStyle/>
        <a:p>
          <a:endParaRPr kumimoji="1" lang="ja-JP" altLang="en-US" sz="1000"/>
        </a:p>
      </dgm:t>
    </dgm:pt>
    <dgm:pt modelId="{429517D2-3B1D-4F97-ACD0-966802E827EE}">
      <dgm:prSet phldrT="[テキスト]" custT="1"/>
      <dgm:spPr>
        <a:solidFill>
          <a:schemeClr val="accent6"/>
        </a:solidFill>
      </dgm:spPr>
      <dgm:t>
        <a:bodyPr/>
        <a:lstStyle/>
        <a:p>
          <a:r>
            <a:rPr kumimoji="1" lang="en-US" altLang="en-US" sz="800"/>
            <a:t>[2.</a:t>
          </a:r>
          <a:r>
            <a:rPr kumimoji="1" lang="ja-JP" altLang="en-US" sz="800"/>
            <a:t>内容変更</a:t>
          </a:r>
          <a:r>
            <a:rPr kumimoji="1" lang="en-US" altLang="en-US" sz="800"/>
            <a:t>_</a:t>
          </a:r>
          <a:r>
            <a:rPr kumimoji="1" lang="ja-JP" altLang="en-US" sz="800"/>
            <a:t>プラン変更</a:t>
          </a:r>
          <a:r>
            <a:rPr kumimoji="1" lang="en-US" altLang="en-US" sz="800"/>
            <a:t>_</a:t>
          </a:r>
          <a:r>
            <a:rPr kumimoji="1" lang="ja-JP" altLang="en-US" sz="800"/>
            <a:t>更新申請書</a:t>
          </a:r>
          <a:r>
            <a:rPr kumimoji="1" lang="en-US" altLang="ja-JP" sz="800"/>
            <a:t>]</a:t>
          </a:r>
        </a:p>
        <a:p>
          <a:r>
            <a:rPr kumimoji="1" lang="ja-JP" altLang="en-US" sz="800"/>
            <a:t>を提出してください。</a:t>
          </a:r>
        </a:p>
      </dgm:t>
      <dgm:extLst>
        <a:ext uri="{E40237B7-FDA0-4F09-8148-C483321AD2D9}">
          <dgm14:cNvPr xmlns:dgm14="http://schemas.microsoft.com/office/drawing/2010/diagram" id="0" name="">
            <a:hlinkClick xmlns:r="http://schemas.openxmlformats.org/officeDocument/2006/relationships" r:id="rId2"/>
          </dgm14:cNvPr>
        </a:ext>
      </dgm:extLst>
    </dgm:pt>
    <dgm:pt modelId="{1E7639B9-DFAE-4643-B506-61E0B940A6CC}" type="parTrans" cxnId="{CBE04D20-17A6-44F9-B443-1F2658303CCA}">
      <dgm:prSet/>
      <dgm:spPr/>
      <dgm:t>
        <a:bodyPr/>
        <a:lstStyle/>
        <a:p>
          <a:endParaRPr kumimoji="1" lang="ja-JP" altLang="en-US" sz="1800"/>
        </a:p>
      </dgm:t>
    </dgm:pt>
    <dgm:pt modelId="{D6A65F06-BAB5-4442-9BBD-3413E7AE8961}" type="sibTrans" cxnId="{CBE04D20-17A6-44F9-B443-1F2658303CCA}">
      <dgm:prSet/>
      <dgm:spPr/>
      <dgm:t>
        <a:bodyPr/>
        <a:lstStyle/>
        <a:p>
          <a:endParaRPr kumimoji="1" lang="ja-JP" altLang="en-US" sz="1800"/>
        </a:p>
      </dgm:t>
    </dgm:pt>
    <dgm:pt modelId="{95CBEF77-E652-4296-BA4B-EF66F738C845}">
      <dgm:prSet phldrT="[テキスト]" custT="1"/>
      <dgm:spPr>
        <a:solidFill>
          <a:sysClr val="window" lastClr="FFFFFF"/>
        </a:solidFill>
        <a:ln>
          <a:solidFill>
            <a:schemeClr val="accent1"/>
          </a:solidFill>
        </a:ln>
      </dgm:spPr>
      <dgm:t>
        <a:bodyPr/>
        <a:lstStyle/>
        <a:p>
          <a:r>
            <a:rPr kumimoji="1" lang="en-US" altLang="ja-JP" sz="800">
              <a:solidFill>
                <a:sysClr val="windowText" lastClr="000000"/>
              </a:solidFill>
            </a:rPr>
            <a:t>desknet's NEO</a:t>
          </a:r>
          <a:r>
            <a:rPr kumimoji="1" lang="ja-JP" altLang="en-US" sz="800">
              <a:solidFill>
                <a:sysClr val="windowText" lastClr="000000"/>
              </a:solidFill>
            </a:rPr>
            <a:t>を</a:t>
          </a:r>
          <a:r>
            <a:rPr kumimoji="1" lang="ja-JP" altLang="en-US" sz="800" b="1" u="sng">
              <a:solidFill>
                <a:srgbClr val="FF0000"/>
              </a:solidFill>
            </a:rPr>
            <a:t>別部門で単独利用</a:t>
          </a:r>
          <a:br>
            <a:rPr kumimoji="1" lang="en-US" altLang="ja-JP" sz="800">
              <a:solidFill>
                <a:sysClr val="windowText" lastClr="000000"/>
              </a:solidFill>
            </a:rPr>
          </a:br>
          <a:r>
            <a:rPr kumimoji="1" lang="ja-JP" altLang="en-US" sz="800">
              <a:solidFill>
                <a:sysClr val="windowText" lastClr="000000"/>
              </a:solidFill>
            </a:rPr>
            <a:t>（お客様番号や請求が</a:t>
          </a:r>
          <a:r>
            <a:rPr kumimoji="1" lang="ja-JP" altLang="en-US" sz="800" b="1" u="sng">
              <a:solidFill>
                <a:srgbClr val="FF0000"/>
              </a:solidFill>
            </a:rPr>
            <a:t>別になります</a:t>
          </a:r>
          <a:r>
            <a:rPr kumimoji="1" lang="ja-JP" altLang="en-US" sz="800">
              <a:solidFill>
                <a:sysClr val="windowText" lastClr="000000"/>
              </a:solidFill>
            </a:rPr>
            <a:t>）</a:t>
          </a:r>
        </a:p>
      </dgm:t>
    </dgm:pt>
    <dgm:pt modelId="{E37D6688-3C56-43B7-A6CC-7C2F4AC86903}" type="parTrans" cxnId="{F9896AFE-D7A4-4E87-B236-761E88C54985}">
      <dgm:prSet/>
      <dgm:spPr/>
      <dgm:t>
        <a:bodyPr/>
        <a:lstStyle/>
        <a:p>
          <a:endParaRPr kumimoji="1" lang="ja-JP" altLang="en-US" sz="1800"/>
        </a:p>
      </dgm:t>
    </dgm:pt>
    <dgm:pt modelId="{3A0235B9-361D-4724-9361-AA85344135C9}" type="sibTrans" cxnId="{F9896AFE-D7A4-4E87-B236-761E88C54985}">
      <dgm:prSet/>
      <dgm:spPr/>
      <dgm:t>
        <a:bodyPr/>
        <a:lstStyle/>
        <a:p>
          <a:endParaRPr kumimoji="1" lang="ja-JP" altLang="en-US" sz="1800"/>
        </a:p>
      </dgm:t>
    </dgm:pt>
    <dgm:pt modelId="{4ECD59F4-DCF1-46DA-B93B-15603D1A2F22}">
      <dgm:prSet phldrT="[テキスト]" custT="1"/>
      <dgm:spPr>
        <a:solidFill>
          <a:srgbClr val="FF0000"/>
        </a:solidFill>
      </dgm:spPr>
      <dgm:t>
        <a:bodyPr/>
        <a:lstStyle/>
        <a:p>
          <a:r>
            <a:rPr kumimoji="1" lang="en-US" altLang="ja-JP" sz="800"/>
            <a:t>A:</a:t>
          </a:r>
          <a:r>
            <a:rPr kumimoji="1" lang="ja-JP" altLang="en-US" sz="800"/>
            <a:t>初めて契約されるお客様</a:t>
          </a:r>
          <a:endParaRPr kumimoji="1" lang="en-US" altLang="ja-JP" sz="800"/>
        </a:p>
        <a:p>
          <a:r>
            <a:rPr kumimoji="1" lang="ja-JP" altLang="en-US" sz="800"/>
            <a:t>に該当します。</a:t>
          </a:r>
        </a:p>
      </dgm:t>
    </dgm:pt>
    <dgm:pt modelId="{6E70F08C-AA36-4AA9-A8DF-ECD5828DC99D}" type="parTrans" cxnId="{144A1491-931C-48DB-9DB7-68DD1B1E40CE}">
      <dgm:prSet/>
      <dgm:spPr/>
      <dgm:t>
        <a:bodyPr/>
        <a:lstStyle/>
        <a:p>
          <a:endParaRPr kumimoji="1" lang="ja-JP" altLang="en-US" sz="1800"/>
        </a:p>
      </dgm:t>
    </dgm:pt>
    <dgm:pt modelId="{778F9F46-CE75-4086-9998-8F70E6E41894}" type="sibTrans" cxnId="{144A1491-931C-48DB-9DB7-68DD1B1E40CE}">
      <dgm:prSet/>
      <dgm:spPr/>
      <dgm:t>
        <a:bodyPr/>
        <a:lstStyle/>
        <a:p>
          <a:endParaRPr kumimoji="1" lang="ja-JP" altLang="en-US" sz="1800"/>
        </a:p>
      </dgm:t>
    </dgm:pt>
    <dgm:pt modelId="{C09A75EC-5262-4BF5-961B-4CCB627131CB}">
      <dgm:prSet phldrT="[テキスト]" custT="1"/>
      <dgm:spPr>
        <a:solidFill>
          <a:sysClr val="window" lastClr="FFFFFF"/>
        </a:solidFill>
        <a:ln>
          <a:solidFill>
            <a:schemeClr val="accent1"/>
          </a:solidFill>
        </a:ln>
      </dgm:spPr>
      <dgm:t>
        <a:bodyPr/>
        <a:lstStyle/>
        <a:p>
          <a:r>
            <a:rPr kumimoji="1" lang="ja-JP" altLang="en-US" sz="800" b="1" u="sng">
              <a:solidFill>
                <a:srgbClr val="FF0000"/>
              </a:solidFill>
            </a:rPr>
            <a:t>サービスの解約</a:t>
          </a:r>
          <a:r>
            <a:rPr kumimoji="1" lang="ja-JP" altLang="en-US" sz="800">
              <a:solidFill>
                <a:sysClr val="windowText" lastClr="000000"/>
              </a:solidFill>
            </a:rPr>
            <a:t>の手続き</a:t>
          </a:r>
        </a:p>
      </dgm:t>
    </dgm:pt>
    <dgm:pt modelId="{B6D52710-8A21-42D8-9107-45BD95DBEF86}" type="parTrans" cxnId="{04D76333-343E-47E2-AE58-B7FFCDEA531D}">
      <dgm:prSet/>
      <dgm:spPr/>
      <dgm:t>
        <a:bodyPr/>
        <a:lstStyle/>
        <a:p>
          <a:endParaRPr kumimoji="1" lang="ja-JP" altLang="en-US" sz="1800"/>
        </a:p>
      </dgm:t>
    </dgm:pt>
    <dgm:pt modelId="{4760975D-32E1-446B-9B56-31DF4B1BAB75}" type="sibTrans" cxnId="{04D76333-343E-47E2-AE58-B7FFCDEA531D}">
      <dgm:prSet/>
      <dgm:spPr/>
      <dgm:t>
        <a:bodyPr/>
        <a:lstStyle/>
        <a:p>
          <a:endParaRPr kumimoji="1" lang="ja-JP" altLang="en-US" sz="1800"/>
        </a:p>
      </dgm:t>
    </dgm:pt>
    <dgm:pt modelId="{07FA598F-9A20-4F34-9493-156554C2CDEE}">
      <dgm:prSet phldrT="[テキスト]" custT="1"/>
      <dgm:spPr>
        <a:solidFill>
          <a:srgbClr val="00B0F0"/>
        </a:solidFill>
      </dgm:spPr>
      <dgm:t>
        <a:bodyPr/>
        <a:lstStyle/>
        <a:p>
          <a:r>
            <a:rPr kumimoji="1" lang="ja-JP" altLang="en-US" sz="800"/>
            <a:t>解約希望月の</a:t>
          </a:r>
          <a:r>
            <a:rPr kumimoji="1" lang="en-US" altLang="ja-JP" sz="800"/>
            <a:t>1</a:t>
          </a:r>
          <a:r>
            <a:rPr kumimoji="1" lang="ja-JP" altLang="en-US" sz="800"/>
            <a:t>か月前に</a:t>
          </a:r>
          <a:endParaRPr kumimoji="1" lang="en-US" altLang="ja-JP" sz="800"/>
        </a:p>
        <a:p>
          <a:r>
            <a:rPr kumimoji="1" lang="en-US" altLang="en-US" sz="800"/>
            <a:t>[4.</a:t>
          </a:r>
          <a:r>
            <a:rPr kumimoji="1" lang="ja-JP" altLang="en-US" sz="800"/>
            <a:t>解約申請書</a:t>
          </a:r>
          <a:r>
            <a:rPr kumimoji="1" lang="en-US" altLang="ja-JP" sz="800"/>
            <a:t>]</a:t>
          </a:r>
        </a:p>
        <a:p>
          <a:r>
            <a:rPr kumimoji="1" lang="ja-JP" altLang="en-US" sz="800"/>
            <a:t>を提出してください。</a:t>
          </a:r>
        </a:p>
      </dgm:t>
      <dgm:extLst>
        <a:ext uri="{E40237B7-FDA0-4F09-8148-C483321AD2D9}">
          <dgm14:cNvPr xmlns:dgm14="http://schemas.microsoft.com/office/drawing/2010/diagram" id="0" name="">
            <a:hlinkClick xmlns:r="http://schemas.openxmlformats.org/officeDocument/2006/relationships" r:id="rId3"/>
          </dgm14:cNvPr>
        </a:ext>
      </dgm:extLst>
    </dgm:pt>
    <dgm:pt modelId="{6D34C059-28D0-4DFF-8881-03517BA4D1B2}" type="parTrans" cxnId="{5E6944D2-9B3C-49C5-8D8C-A0100DBBF99A}">
      <dgm:prSet/>
      <dgm:spPr/>
      <dgm:t>
        <a:bodyPr/>
        <a:lstStyle/>
        <a:p>
          <a:endParaRPr kumimoji="1" lang="ja-JP" altLang="en-US" sz="1800"/>
        </a:p>
      </dgm:t>
    </dgm:pt>
    <dgm:pt modelId="{DC5A8470-F327-4A03-987C-2BFCCDCC7FC9}" type="sibTrans" cxnId="{5E6944D2-9B3C-49C5-8D8C-A0100DBBF99A}">
      <dgm:prSet/>
      <dgm:spPr/>
      <dgm:t>
        <a:bodyPr/>
        <a:lstStyle/>
        <a:p>
          <a:endParaRPr kumimoji="1" lang="ja-JP" altLang="en-US" sz="1800"/>
        </a:p>
      </dgm:t>
    </dgm:pt>
    <dgm:pt modelId="{AF728844-3DCD-4ACF-875C-50F7CE884F09}">
      <dgm:prSet phldrT="[テキスト]" custT="1"/>
      <dgm:spPr>
        <a:solidFill>
          <a:sysClr val="window" lastClr="FFFFFF"/>
        </a:solidFill>
        <a:ln>
          <a:solidFill>
            <a:schemeClr val="accent1"/>
          </a:solidFill>
        </a:ln>
      </dgm:spPr>
      <dgm:t>
        <a:bodyPr/>
        <a:lstStyle/>
        <a:p>
          <a:r>
            <a:rPr kumimoji="1" lang="ja-JP" altLang="en-US" sz="800" b="1" u="sng">
              <a:solidFill>
                <a:srgbClr val="FF0000"/>
              </a:solidFill>
            </a:rPr>
            <a:t>担当者の変更</a:t>
          </a:r>
          <a:r>
            <a:rPr kumimoji="1" lang="ja-JP" altLang="en-US" sz="800">
              <a:solidFill>
                <a:sysClr val="windowText" lastClr="000000"/>
              </a:solidFill>
            </a:rPr>
            <a:t>手続き</a:t>
          </a:r>
        </a:p>
      </dgm:t>
    </dgm:pt>
    <dgm:pt modelId="{306BAE2C-4AC3-49C4-8601-EEBE81D4F9F5}" type="parTrans" cxnId="{E06BDD9B-9894-44F7-A4B0-B03F7617BB91}">
      <dgm:prSet/>
      <dgm:spPr/>
      <dgm:t>
        <a:bodyPr/>
        <a:lstStyle/>
        <a:p>
          <a:endParaRPr kumimoji="1" lang="ja-JP" altLang="en-US" sz="1800"/>
        </a:p>
      </dgm:t>
    </dgm:pt>
    <dgm:pt modelId="{DE8272A0-146B-4E60-BB79-FCD19EA3395D}" type="sibTrans" cxnId="{E06BDD9B-9894-44F7-A4B0-B03F7617BB91}">
      <dgm:prSet/>
      <dgm:spPr/>
      <dgm:t>
        <a:bodyPr/>
        <a:lstStyle/>
        <a:p>
          <a:endParaRPr kumimoji="1" lang="ja-JP" altLang="en-US" sz="1800"/>
        </a:p>
      </dgm:t>
    </dgm:pt>
    <dgm:pt modelId="{64CAE6B9-486F-4262-A8DC-C39AE7AA96A5}">
      <dgm:prSet phldrT="[テキスト]" custT="1"/>
      <dgm:spPr>
        <a:solidFill>
          <a:srgbClr val="00B0F0"/>
        </a:solidFill>
      </dgm:spPr>
      <dgm:t>
        <a:bodyPr/>
        <a:lstStyle/>
        <a:p>
          <a:r>
            <a:rPr kumimoji="1" lang="en-US" altLang="en-US" sz="800"/>
            <a:t>[3.</a:t>
          </a:r>
          <a:r>
            <a:rPr kumimoji="1" lang="ja-JP" altLang="en-US" sz="800"/>
            <a:t>お客様情報変更申請書</a:t>
          </a:r>
          <a:r>
            <a:rPr kumimoji="1" lang="en-US" altLang="ja-JP" sz="800"/>
            <a:t>]</a:t>
          </a:r>
        </a:p>
        <a:p>
          <a:r>
            <a:rPr kumimoji="1" lang="ja-JP" altLang="en-US" sz="800"/>
            <a:t>を提出してください。</a:t>
          </a:r>
        </a:p>
      </dgm:t>
      <dgm:extLst>
        <a:ext uri="{E40237B7-FDA0-4F09-8148-C483321AD2D9}">
          <dgm14:cNvPr xmlns:dgm14="http://schemas.microsoft.com/office/drawing/2010/diagram" id="0" name="">
            <a:hlinkClick xmlns:r="http://schemas.openxmlformats.org/officeDocument/2006/relationships" r:id="rId4"/>
          </dgm14:cNvPr>
        </a:ext>
      </dgm:extLst>
    </dgm:pt>
    <dgm:pt modelId="{D5DCAC80-6D7B-4DAE-8B5C-3C53C2EB067A}" type="parTrans" cxnId="{FE659834-B288-43FD-A0DD-206794E1DEDC}">
      <dgm:prSet/>
      <dgm:spPr/>
      <dgm:t>
        <a:bodyPr/>
        <a:lstStyle/>
        <a:p>
          <a:endParaRPr kumimoji="1" lang="ja-JP" altLang="en-US" sz="1800"/>
        </a:p>
      </dgm:t>
    </dgm:pt>
    <dgm:pt modelId="{D1F91928-6860-4B1F-8633-A71A4B196610}" type="sibTrans" cxnId="{FE659834-B288-43FD-A0DD-206794E1DEDC}">
      <dgm:prSet/>
      <dgm:spPr/>
      <dgm:t>
        <a:bodyPr/>
        <a:lstStyle/>
        <a:p>
          <a:endParaRPr kumimoji="1" lang="ja-JP" altLang="en-US" sz="1800"/>
        </a:p>
      </dgm:t>
    </dgm:pt>
    <dgm:pt modelId="{81FA0826-759A-405E-A238-AFF41B6C2AB4}">
      <dgm:prSet phldrT="[テキスト]" custT="1"/>
      <dgm:spPr>
        <a:solidFill>
          <a:sysClr val="window" lastClr="FFFFFF"/>
        </a:solidFill>
        <a:ln>
          <a:solidFill>
            <a:schemeClr val="accent1"/>
          </a:solidFill>
        </a:ln>
      </dgm:spPr>
      <dgm:t>
        <a:bodyPr/>
        <a:lstStyle/>
        <a:p>
          <a:r>
            <a:rPr kumimoji="1" lang="ja-JP" altLang="en-US" sz="800" b="1" u="sng">
              <a:solidFill>
                <a:srgbClr val="FF0000"/>
              </a:solidFill>
            </a:rPr>
            <a:t>無償サービスのみ</a:t>
          </a:r>
          <a:r>
            <a:rPr kumimoji="1" lang="ja-JP" altLang="en-US" sz="800">
              <a:solidFill>
                <a:sysClr val="windowText" lastClr="000000"/>
              </a:solidFill>
            </a:rPr>
            <a:t>変更する手続き</a:t>
          </a:r>
          <a:br>
            <a:rPr kumimoji="1" lang="en-US" altLang="ja-JP" sz="800">
              <a:solidFill>
                <a:sysClr val="windowText" lastClr="000000"/>
              </a:solidFill>
            </a:rPr>
          </a:br>
          <a:r>
            <a:rPr kumimoji="1" lang="ja-JP" altLang="en-US" sz="800">
              <a:solidFill>
                <a:sysClr val="windowText" lastClr="000000"/>
              </a:solidFill>
            </a:rPr>
            <a:t>（</a:t>
          </a:r>
          <a:r>
            <a:rPr kumimoji="1" lang="en-US" altLang="ja-JP" sz="800">
              <a:solidFill>
                <a:sysClr val="windowText" lastClr="000000"/>
              </a:solidFill>
            </a:rPr>
            <a:t>Basic</a:t>
          </a:r>
          <a:r>
            <a:rPr kumimoji="1" lang="ja-JP" altLang="en-US" sz="800">
              <a:solidFill>
                <a:sysClr val="windowText" lastClr="000000"/>
              </a:solidFill>
            </a:rPr>
            <a:t>認証や</a:t>
          </a:r>
          <a:r>
            <a:rPr kumimoji="1" lang="en-US" altLang="ja-JP" sz="800">
              <a:solidFill>
                <a:sysClr val="windowText" lastClr="000000"/>
              </a:solidFill>
            </a:rPr>
            <a:t>IP</a:t>
          </a:r>
          <a:r>
            <a:rPr kumimoji="1" lang="ja-JP" altLang="en-US" sz="800">
              <a:solidFill>
                <a:sysClr val="windowText" lastClr="000000"/>
              </a:solidFill>
            </a:rPr>
            <a:t>アドレス変更）</a:t>
          </a:r>
        </a:p>
      </dgm:t>
    </dgm:pt>
    <dgm:pt modelId="{5DAC9FB3-DF5D-4C3A-BEF9-27DEDC2839D7}" type="parTrans" cxnId="{9FDDA20D-EF0E-412E-B38F-59343018442E}">
      <dgm:prSet/>
      <dgm:spPr/>
      <dgm:t>
        <a:bodyPr/>
        <a:lstStyle/>
        <a:p>
          <a:endParaRPr kumimoji="1" lang="ja-JP" altLang="en-US"/>
        </a:p>
      </dgm:t>
    </dgm:pt>
    <dgm:pt modelId="{2A5F8AC6-CEEF-4CB7-94C8-FE3155520F3A}" type="sibTrans" cxnId="{9FDDA20D-EF0E-412E-B38F-59343018442E}">
      <dgm:prSet/>
      <dgm:spPr/>
      <dgm:t>
        <a:bodyPr/>
        <a:lstStyle/>
        <a:p>
          <a:endParaRPr kumimoji="1" lang="ja-JP" altLang="en-US"/>
        </a:p>
      </dgm:t>
    </dgm:pt>
    <dgm:pt modelId="{E0334EAD-AA1A-4B59-8A05-2403ACD2761E}">
      <dgm:prSet phldrT="[テキスト]" custT="1"/>
      <dgm:spPr>
        <a:solidFill>
          <a:sysClr val="window" lastClr="FFFFFF"/>
        </a:solidFill>
        <a:ln>
          <a:solidFill>
            <a:schemeClr val="accent1"/>
          </a:solidFill>
        </a:ln>
      </dgm:spPr>
      <dgm:t>
        <a:bodyPr/>
        <a:lstStyle/>
        <a:p>
          <a:r>
            <a:rPr kumimoji="1" lang="ja-JP" altLang="en-US" sz="800">
              <a:solidFill>
                <a:sysClr val="windowText" lastClr="000000"/>
              </a:solidFill>
            </a:rPr>
            <a:t>⑤その他</a:t>
          </a:r>
        </a:p>
      </dgm:t>
    </dgm:pt>
    <dgm:pt modelId="{CFD17535-2F7F-4469-B22A-7D41D002B367}" type="parTrans" cxnId="{D168D1F7-AC17-4C1D-BDA9-837F2E026519}">
      <dgm:prSet/>
      <dgm:spPr/>
      <dgm:t>
        <a:bodyPr/>
        <a:lstStyle/>
        <a:p>
          <a:endParaRPr kumimoji="1" lang="ja-JP" altLang="en-US"/>
        </a:p>
      </dgm:t>
    </dgm:pt>
    <dgm:pt modelId="{DC7E8BEB-24EC-4897-9369-5BADF59EA091}" type="sibTrans" cxnId="{D168D1F7-AC17-4C1D-BDA9-837F2E026519}">
      <dgm:prSet/>
      <dgm:spPr/>
      <dgm:t>
        <a:bodyPr/>
        <a:lstStyle/>
        <a:p>
          <a:endParaRPr kumimoji="1" lang="ja-JP" altLang="en-US"/>
        </a:p>
      </dgm:t>
    </dgm:pt>
    <dgm:pt modelId="{8E5A546A-3E4D-4872-B9DC-818511EBF81C}">
      <dgm:prSet phldrT="[テキスト]" custT="1"/>
      <dgm:spPr>
        <a:solidFill>
          <a:srgbClr val="FF6699"/>
        </a:solidFill>
      </dgm:spPr>
      <dgm:t>
        <a:bodyPr/>
        <a:lstStyle/>
        <a:p>
          <a:r>
            <a:rPr kumimoji="1" lang="en-US" altLang="ja-JP" sz="800"/>
            <a:t>[</a:t>
          </a:r>
          <a:r>
            <a:rPr kumimoji="1" lang="ja-JP" altLang="en-US" sz="800"/>
            <a:t>サポートサイト</a:t>
          </a:r>
          <a:r>
            <a:rPr kumimoji="1" lang="en-US" altLang="ja-JP" sz="800"/>
            <a:t>]</a:t>
          </a:r>
          <a:r>
            <a:rPr kumimoji="1" lang="ja-JP" altLang="en-US" sz="800"/>
            <a:t>から</a:t>
          </a:r>
          <a:endParaRPr kumimoji="1" lang="en-US" altLang="ja-JP" sz="800"/>
        </a:p>
        <a:p>
          <a:r>
            <a:rPr kumimoji="1" lang="ja-JP" altLang="en-US" sz="800"/>
            <a:t>お申し込みください。</a:t>
          </a:r>
        </a:p>
      </dgm:t>
      <dgm:extLst>
        <a:ext uri="{E40237B7-FDA0-4F09-8148-C483321AD2D9}">
          <dgm14:cNvPr xmlns:dgm14="http://schemas.microsoft.com/office/drawing/2010/diagram" id="0" name="">
            <a:hlinkClick xmlns:r="http://schemas.openxmlformats.org/officeDocument/2006/relationships" r:id="rId5"/>
          </dgm14:cNvPr>
        </a:ext>
      </dgm:extLst>
    </dgm:pt>
    <dgm:pt modelId="{EDDE9A19-76FC-42DD-8AAD-BF626DFFF319}" type="parTrans" cxnId="{776A7082-9A44-4E08-BE1F-2B6F04AE4097}">
      <dgm:prSet/>
      <dgm:spPr/>
      <dgm:t>
        <a:bodyPr/>
        <a:lstStyle/>
        <a:p>
          <a:endParaRPr kumimoji="1" lang="ja-JP" altLang="en-US"/>
        </a:p>
      </dgm:t>
    </dgm:pt>
    <dgm:pt modelId="{B9288854-15E8-41D1-8672-05C0434EE0D1}" type="sibTrans" cxnId="{776A7082-9A44-4E08-BE1F-2B6F04AE4097}">
      <dgm:prSet/>
      <dgm:spPr/>
      <dgm:t>
        <a:bodyPr/>
        <a:lstStyle/>
        <a:p>
          <a:endParaRPr kumimoji="1" lang="ja-JP" altLang="en-US"/>
        </a:p>
      </dgm:t>
    </dgm:pt>
    <dgm:pt modelId="{9B9AD954-84A1-4DC2-A71E-2A5A861629FF}">
      <dgm:prSet phldrT="[テキスト]" custT="1"/>
      <dgm:spPr>
        <a:solidFill>
          <a:schemeClr val="accent6"/>
        </a:solidFill>
      </dgm:spPr>
      <dgm:t>
        <a:bodyPr/>
        <a:lstStyle/>
        <a:p>
          <a:r>
            <a:rPr kumimoji="1" lang="en-US" altLang="en-US" sz="800"/>
            <a:t>2.</a:t>
          </a:r>
          <a:r>
            <a:rPr kumimoji="1" lang="ja-JP" altLang="en-US" sz="800"/>
            <a:t>内容変更</a:t>
          </a:r>
          <a:r>
            <a:rPr kumimoji="1" lang="en-US" altLang="en-US" sz="800"/>
            <a:t>_</a:t>
          </a:r>
          <a:r>
            <a:rPr kumimoji="1" lang="ja-JP" altLang="en-US" sz="800"/>
            <a:t>プラン変更</a:t>
          </a:r>
          <a:r>
            <a:rPr kumimoji="1" lang="en-US" altLang="en-US" sz="800"/>
            <a:t>_</a:t>
          </a:r>
          <a:r>
            <a:rPr kumimoji="1" lang="ja-JP" altLang="en-US" sz="800"/>
            <a:t>更新申請書</a:t>
          </a:r>
          <a:r>
            <a:rPr kumimoji="1" lang="en-US" altLang="ja-JP" sz="800"/>
            <a:t>]</a:t>
          </a:r>
        </a:p>
        <a:p>
          <a:r>
            <a:rPr kumimoji="1" lang="ja-JP" altLang="en-US" sz="800"/>
            <a:t>申請区分</a:t>
          </a:r>
          <a:r>
            <a:rPr kumimoji="1" lang="en-US" altLang="ja-JP" sz="800"/>
            <a:t>[</a:t>
          </a:r>
          <a:r>
            <a:rPr kumimoji="1" lang="ja-JP" altLang="en-US" sz="800"/>
            <a:t>プランを変更する</a:t>
          </a:r>
          <a:r>
            <a:rPr kumimoji="1" lang="en-US" altLang="ja-JP" sz="800"/>
            <a:t>]</a:t>
          </a:r>
          <a:r>
            <a:rPr kumimoji="1" lang="ja-JP" altLang="en-US" sz="800"/>
            <a:t>を</a:t>
          </a:r>
          <a:endParaRPr kumimoji="1" lang="en-US" altLang="ja-JP" sz="800"/>
        </a:p>
        <a:p>
          <a:r>
            <a:rPr kumimoji="1" lang="ja-JP" altLang="en-US" sz="800"/>
            <a:t>提出してください</a:t>
          </a:r>
        </a:p>
      </dgm:t>
      <dgm:extLst>
        <a:ext uri="{E40237B7-FDA0-4F09-8148-C483321AD2D9}">
          <dgm14:cNvPr xmlns:dgm14="http://schemas.microsoft.com/office/drawing/2010/diagram" id="0" name="">
            <a:hlinkClick xmlns:r="http://schemas.openxmlformats.org/officeDocument/2006/relationships" r:id="rId2"/>
          </dgm14:cNvPr>
        </a:ext>
      </dgm:extLst>
    </dgm:pt>
    <dgm:pt modelId="{49C8CDE2-A1ED-435C-8B84-9AB120BE5EEF}" type="parTrans" cxnId="{BCBE16DD-2669-44FC-94CD-086250069349}">
      <dgm:prSet/>
      <dgm:spPr/>
      <dgm:t>
        <a:bodyPr/>
        <a:lstStyle/>
        <a:p>
          <a:endParaRPr kumimoji="1" lang="ja-JP" altLang="en-US"/>
        </a:p>
      </dgm:t>
    </dgm:pt>
    <dgm:pt modelId="{572D46CF-1D90-4C36-B7AB-11798C321975}" type="sibTrans" cxnId="{BCBE16DD-2669-44FC-94CD-086250069349}">
      <dgm:prSet/>
      <dgm:spPr/>
      <dgm:t>
        <a:bodyPr/>
        <a:lstStyle/>
        <a:p>
          <a:endParaRPr kumimoji="1" lang="ja-JP" altLang="en-US"/>
        </a:p>
      </dgm:t>
    </dgm:pt>
    <dgm:pt modelId="{77E923A9-8D4F-48F0-82F9-B26CC25595E9}">
      <dgm:prSet phldrT="[テキスト]" custT="1"/>
      <dgm:spPr>
        <a:solidFill>
          <a:sysClr val="window" lastClr="FFFFFF"/>
        </a:solidFill>
        <a:ln>
          <a:solidFill>
            <a:schemeClr val="accent1"/>
          </a:solidFill>
        </a:ln>
      </dgm:spPr>
      <dgm:t>
        <a:bodyPr/>
        <a:lstStyle/>
        <a:p>
          <a:r>
            <a:rPr kumimoji="1" lang="en-US" altLang="ja-JP" sz="800">
              <a:solidFill>
                <a:sysClr val="windowText" lastClr="000000"/>
              </a:solidFill>
            </a:rPr>
            <a:t>desknet's NEO</a:t>
          </a:r>
          <a:r>
            <a:rPr kumimoji="1" lang="ja-JP" altLang="en-US" sz="800">
              <a:solidFill>
                <a:sysClr val="windowText" lastClr="000000"/>
              </a:solidFill>
            </a:rPr>
            <a:t>を新たに利用開始する</a:t>
          </a:r>
          <a:br>
            <a:rPr kumimoji="1" lang="en-US" altLang="ja-JP" sz="800">
              <a:solidFill>
                <a:sysClr val="windowText" lastClr="000000"/>
              </a:solidFill>
            </a:rPr>
          </a:br>
          <a:r>
            <a:rPr kumimoji="1" lang="ja-JP" altLang="en-US" sz="800">
              <a:solidFill>
                <a:sysClr val="windowText" lastClr="000000"/>
              </a:solidFill>
            </a:rPr>
            <a:t>（お客様番号や請求が同一になります）</a:t>
          </a:r>
        </a:p>
      </dgm:t>
    </dgm:pt>
    <dgm:pt modelId="{A8820847-8E9A-4A0F-8346-694BAFC76DEC}" type="parTrans" cxnId="{ED5AE660-E62B-4D08-96B6-2CB1E42847EE}">
      <dgm:prSet/>
      <dgm:spPr/>
      <dgm:t>
        <a:bodyPr/>
        <a:lstStyle/>
        <a:p>
          <a:endParaRPr kumimoji="1" lang="ja-JP" altLang="en-US"/>
        </a:p>
      </dgm:t>
    </dgm:pt>
    <dgm:pt modelId="{E765BD11-F087-485C-B35A-8B30477E36AF}" type="sibTrans" cxnId="{ED5AE660-E62B-4D08-96B6-2CB1E42847EE}">
      <dgm:prSet/>
      <dgm:spPr/>
      <dgm:t>
        <a:bodyPr/>
        <a:lstStyle/>
        <a:p>
          <a:endParaRPr kumimoji="1" lang="ja-JP" altLang="en-US"/>
        </a:p>
      </dgm:t>
    </dgm:pt>
    <dgm:pt modelId="{D3A037E2-7C3E-4B4A-BAA6-ABC7678F296B}">
      <dgm:prSet phldrT="[テキスト]" custT="1"/>
      <dgm:spPr>
        <a:solidFill>
          <a:sysClr val="window" lastClr="FFFFFF"/>
        </a:solidFill>
        <a:ln>
          <a:solidFill>
            <a:schemeClr val="accent1"/>
          </a:solidFill>
        </a:ln>
      </dgm:spPr>
      <dgm:t>
        <a:bodyPr/>
        <a:lstStyle/>
        <a:p>
          <a:r>
            <a:rPr kumimoji="1" lang="en-US" altLang="ja-JP" sz="800">
              <a:solidFill>
                <a:sysClr val="windowText" lastClr="000000"/>
              </a:solidFill>
            </a:rPr>
            <a:t>ChatLuck</a:t>
          </a:r>
          <a:r>
            <a:rPr kumimoji="1" lang="ja-JP" altLang="en-US" sz="800">
              <a:solidFill>
                <a:sysClr val="windowText" lastClr="000000"/>
              </a:solidFill>
            </a:rPr>
            <a:t>を新たに利用開始する</a:t>
          </a:r>
          <a:br>
            <a:rPr kumimoji="1" lang="en-US" altLang="ja-JP" sz="800">
              <a:solidFill>
                <a:sysClr val="windowText" lastClr="000000"/>
              </a:solidFill>
            </a:rPr>
          </a:br>
          <a:r>
            <a:rPr kumimoji="1" lang="ja-JP" altLang="en-US" sz="800">
              <a:solidFill>
                <a:sysClr val="windowText" lastClr="000000"/>
              </a:solidFill>
            </a:rPr>
            <a:t>（お客様番号や請求が同一になります）</a:t>
          </a:r>
        </a:p>
      </dgm:t>
    </dgm:pt>
    <dgm:pt modelId="{38748EF2-A9B9-4946-B606-1BB2A2F961BF}" type="parTrans" cxnId="{18F46FA9-D4B3-47C9-8BE9-BD6BF0B4BD39}">
      <dgm:prSet/>
      <dgm:spPr/>
      <dgm:t>
        <a:bodyPr/>
        <a:lstStyle/>
        <a:p>
          <a:endParaRPr kumimoji="1" lang="ja-JP" altLang="en-US"/>
        </a:p>
      </dgm:t>
    </dgm:pt>
    <dgm:pt modelId="{4BDBF4F4-1166-4FFB-A942-62D44A2A4937}" type="sibTrans" cxnId="{18F46FA9-D4B3-47C9-8BE9-BD6BF0B4BD39}">
      <dgm:prSet/>
      <dgm:spPr/>
      <dgm:t>
        <a:bodyPr/>
        <a:lstStyle/>
        <a:p>
          <a:endParaRPr kumimoji="1" lang="ja-JP" altLang="en-US"/>
        </a:p>
      </dgm:t>
    </dgm:pt>
    <dgm:pt modelId="{692AFA9F-B8CA-4D98-86AF-0C40BEC5046A}">
      <dgm:prSet phldrT="[テキスト]" custT="1"/>
      <dgm:spPr>
        <a:solidFill>
          <a:schemeClr val="accent6"/>
        </a:solidFill>
      </dgm:spPr>
      <dgm:t>
        <a:bodyPr/>
        <a:lstStyle/>
        <a:p>
          <a:r>
            <a:rPr kumimoji="1" lang="en-US" altLang="en-US" sz="800"/>
            <a:t>[2.</a:t>
          </a:r>
          <a:r>
            <a:rPr kumimoji="1" lang="ja-JP" altLang="en-US" sz="800"/>
            <a:t>内容変更</a:t>
          </a:r>
          <a:r>
            <a:rPr kumimoji="1" lang="en-US" altLang="en-US" sz="800"/>
            <a:t>_</a:t>
          </a:r>
          <a:r>
            <a:rPr kumimoji="1" lang="ja-JP" altLang="en-US" sz="800"/>
            <a:t>プラン変更</a:t>
          </a:r>
          <a:r>
            <a:rPr kumimoji="1" lang="en-US" altLang="en-US" sz="800"/>
            <a:t>_</a:t>
          </a:r>
          <a:r>
            <a:rPr kumimoji="1" lang="ja-JP" altLang="en-US" sz="800"/>
            <a:t>更新申請書</a:t>
          </a:r>
          <a:r>
            <a:rPr kumimoji="1" lang="en-US" altLang="ja-JP" sz="800"/>
            <a:t>]</a:t>
          </a:r>
        </a:p>
        <a:p>
          <a:r>
            <a:rPr kumimoji="1" lang="ja-JP" altLang="en-US" sz="800"/>
            <a:t>を提出してください。</a:t>
          </a:r>
        </a:p>
      </dgm:t>
      <dgm:extLst>
        <a:ext uri="{E40237B7-FDA0-4F09-8148-C483321AD2D9}">
          <dgm14:cNvPr xmlns:dgm14="http://schemas.microsoft.com/office/drawing/2010/diagram" id="0" name="">
            <a:hlinkClick xmlns:r="http://schemas.openxmlformats.org/officeDocument/2006/relationships" r:id="rId2"/>
          </dgm14:cNvPr>
        </a:ext>
      </dgm:extLst>
    </dgm:pt>
    <dgm:pt modelId="{6FFCC92D-0CEE-41EF-A119-BFD98D7DAF22}" type="parTrans" cxnId="{783ECFB6-6983-4EBC-8CB7-99AFF0A04645}">
      <dgm:prSet/>
      <dgm:spPr/>
      <dgm:t>
        <a:bodyPr/>
        <a:lstStyle/>
        <a:p>
          <a:endParaRPr kumimoji="1" lang="ja-JP" altLang="en-US"/>
        </a:p>
      </dgm:t>
    </dgm:pt>
    <dgm:pt modelId="{170ED631-0F13-4D2E-95B1-BE01423201AB}" type="sibTrans" cxnId="{783ECFB6-6983-4EBC-8CB7-99AFF0A04645}">
      <dgm:prSet/>
      <dgm:spPr/>
      <dgm:t>
        <a:bodyPr/>
        <a:lstStyle/>
        <a:p>
          <a:endParaRPr kumimoji="1" lang="ja-JP" altLang="en-US"/>
        </a:p>
      </dgm:t>
    </dgm:pt>
    <dgm:pt modelId="{FC71B3D9-EAC3-44CA-94B2-AF7A99C65049}" type="pres">
      <dgm:prSet presAssocID="{5CEA25EA-7596-464E-8729-27A5CA13655F}" presName="hierChild1" presStyleCnt="0">
        <dgm:presLayoutVars>
          <dgm:orgChart val="1"/>
          <dgm:chPref val="1"/>
          <dgm:dir/>
          <dgm:animOne val="branch"/>
          <dgm:animLvl val="lvl"/>
          <dgm:resizeHandles/>
        </dgm:presLayoutVars>
      </dgm:prSet>
      <dgm:spPr/>
    </dgm:pt>
    <dgm:pt modelId="{E422ED14-FD7A-48E0-BCA5-11460584EEB1}" type="pres">
      <dgm:prSet presAssocID="{2084A5FE-AA6B-4EC2-9EAA-1EC65A7E3340}" presName="hierRoot1" presStyleCnt="0">
        <dgm:presLayoutVars>
          <dgm:hierBranch val="init"/>
        </dgm:presLayoutVars>
      </dgm:prSet>
      <dgm:spPr/>
    </dgm:pt>
    <dgm:pt modelId="{5C2109D3-0E59-40C9-971F-2843B0AE4AC1}" type="pres">
      <dgm:prSet presAssocID="{2084A5FE-AA6B-4EC2-9EAA-1EC65A7E3340}" presName="rootComposite1" presStyleCnt="0"/>
      <dgm:spPr/>
    </dgm:pt>
    <dgm:pt modelId="{2765D35E-F8EA-47F9-A31E-4E65CFDD9334}" type="pres">
      <dgm:prSet presAssocID="{2084A5FE-AA6B-4EC2-9EAA-1EC65A7E3340}" presName="rootText1" presStyleLbl="node0" presStyleIdx="0" presStyleCnt="1">
        <dgm:presLayoutVars>
          <dgm:chPref val="3"/>
        </dgm:presLayoutVars>
      </dgm:prSet>
      <dgm:spPr/>
    </dgm:pt>
    <dgm:pt modelId="{C0B4C90B-7C77-4708-BB03-845503DF0EBF}" type="pres">
      <dgm:prSet presAssocID="{2084A5FE-AA6B-4EC2-9EAA-1EC65A7E3340}" presName="rootConnector1" presStyleLbl="node1" presStyleIdx="0" presStyleCnt="0"/>
      <dgm:spPr/>
    </dgm:pt>
    <dgm:pt modelId="{908DA994-FE6A-495A-83A3-D31ECD75592A}" type="pres">
      <dgm:prSet presAssocID="{2084A5FE-AA6B-4EC2-9EAA-1EC65A7E3340}" presName="hierChild2" presStyleCnt="0"/>
      <dgm:spPr/>
    </dgm:pt>
    <dgm:pt modelId="{9682585A-5E8B-4C72-B9AA-120B9107B326}" type="pres">
      <dgm:prSet presAssocID="{4DFFA142-E655-414C-8532-8DBDE6B8DCED}" presName="Name64" presStyleLbl="parChTrans1D2" presStyleIdx="0" presStyleCnt="3"/>
      <dgm:spPr/>
    </dgm:pt>
    <dgm:pt modelId="{DE112773-94DA-4ADD-ADCB-4FCC590706E2}" type="pres">
      <dgm:prSet presAssocID="{1548A9D5-3CB0-4C42-B940-79DDA366C05E}" presName="hierRoot2" presStyleCnt="0">
        <dgm:presLayoutVars>
          <dgm:hierBranch val="init"/>
        </dgm:presLayoutVars>
      </dgm:prSet>
      <dgm:spPr/>
    </dgm:pt>
    <dgm:pt modelId="{90CDF81C-1920-4BF3-A989-A84F0549A23E}" type="pres">
      <dgm:prSet presAssocID="{1548A9D5-3CB0-4C42-B940-79DDA366C05E}" presName="rootComposite" presStyleCnt="0"/>
      <dgm:spPr/>
    </dgm:pt>
    <dgm:pt modelId="{061F83F9-3BFE-4043-BADC-538A62ADD7A5}" type="pres">
      <dgm:prSet presAssocID="{1548A9D5-3CB0-4C42-B940-79DDA366C05E}" presName="rootText" presStyleLbl="node2" presStyleIdx="0" presStyleCnt="3">
        <dgm:presLayoutVars>
          <dgm:chPref val="3"/>
        </dgm:presLayoutVars>
      </dgm:prSet>
      <dgm:spPr/>
    </dgm:pt>
    <dgm:pt modelId="{1D7C0D7F-C777-428B-A0A6-12E2F26A1746}" type="pres">
      <dgm:prSet presAssocID="{1548A9D5-3CB0-4C42-B940-79DDA366C05E}" presName="rootConnector" presStyleLbl="node2" presStyleIdx="0" presStyleCnt="3"/>
      <dgm:spPr/>
    </dgm:pt>
    <dgm:pt modelId="{FE720A39-C5AB-4205-92E1-E01762B87E15}" type="pres">
      <dgm:prSet presAssocID="{1548A9D5-3CB0-4C42-B940-79DDA366C05E}" presName="hierChild4" presStyleCnt="0"/>
      <dgm:spPr/>
    </dgm:pt>
    <dgm:pt modelId="{701C0D42-BC85-43C9-ACA3-E2339304B9C8}" type="pres">
      <dgm:prSet presAssocID="{8E39C4A8-002C-4016-A2D3-A8CD9B5901A2}" presName="Name64" presStyleLbl="parChTrans1D3" presStyleIdx="0" presStyleCnt="9"/>
      <dgm:spPr/>
    </dgm:pt>
    <dgm:pt modelId="{FA6BD310-C861-43A3-8AAB-2BC2737497FF}" type="pres">
      <dgm:prSet presAssocID="{0F811AEE-EE18-4C0F-8E1D-2F2AFE7C8EF8}" presName="hierRoot2" presStyleCnt="0">
        <dgm:presLayoutVars>
          <dgm:hierBranch val="init"/>
        </dgm:presLayoutVars>
      </dgm:prSet>
      <dgm:spPr/>
    </dgm:pt>
    <dgm:pt modelId="{EDD732D7-D04C-4117-B69F-F9831FAE6C97}" type="pres">
      <dgm:prSet presAssocID="{0F811AEE-EE18-4C0F-8E1D-2F2AFE7C8EF8}" presName="rootComposite" presStyleCnt="0"/>
      <dgm:spPr/>
    </dgm:pt>
    <dgm:pt modelId="{FE32391A-9C2C-4C9D-9DF5-A83ED4D64DAA}" type="pres">
      <dgm:prSet presAssocID="{0F811AEE-EE18-4C0F-8E1D-2F2AFE7C8EF8}" presName="rootText" presStyleLbl="node3" presStyleIdx="0" presStyleCnt="9">
        <dgm:presLayoutVars>
          <dgm:chPref val="3"/>
        </dgm:presLayoutVars>
      </dgm:prSet>
      <dgm:spPr/>
    </dgm:pt>
    <dgm:pt modelId="{6989D907-C4CD-4986-BDB0-9FF0F3680D04}" type="pres">
      <dgm:prSet presAssocID="{0F811AEE-EE18-4C0F-8E1D-2F2AFE7C8EF8}" presName="rootConnector" presStyleLbl="node3" presStyleIdx="0" presStyleCnt="9"/>
      <dgm:spPr/>
    </dgm:pt>
    <dgm:pt modelId="{A98B155D-B6B6-4B0E-B4AB-55B12D87A093}" type="pres">
      <dgm:prSet presAssocID="{0F811AEE-EE18-4C0F-8E1D-2F2AFE7C8EF8}" presName="hierChild4" presStyleCnt="0"/>
      <dgm:spPr/>
    </dgm:pt>
    <dgm:pt modelId="{5677118D-D6D9-44E5-947C-C22345F8D88B}" type="pres">
      <dgm:prSet presAssocID="{1E7639B9-DFAE-4643-B506-61E0B940A6CC}" presName="Name64" presStyleLbl="parChTrans1D4" presStyleIdx="0" presStyleCnt="9"/>
      <dgm:spPr/>
    </dgm:pt>
    <dgm:pt modelId="{3D7BF04F-7761-4BE5-9ADD-F724D5848615}" type="pres">
      <dgm:prSet presAssocID="{429517D2-3B1D-4F97-ACD0-966802E827EE}" presName="hierRoot2" presStyleCnt="0">
        <dgm:presLayoutVars>
          <dgm:hierBranch val="init"/>
        </dgm:presLayoutVars>
      </dgm:prSet>
      <dgm:spPr/>
    </dgm:pt>
    <dgm:pt modelId="{BC61E68E-94D6-45E3-9996-CDD318FECADC}" type="pres">
      <dgm:prSet presAssocID="{429517D2-3B1D-4F97-ACD0-966802E827EE}" presName="rootComposite" presStyleCnt="0"/>
      <dgm:spPr/>
    </dgm:pt>
    <dgm:pt modelId="{85CC79D1-EF79-4E06-9CCD-B2EA9D6CECFE}" type="pres">
      <dgm:prSet presAssocID="{429517D2-3B1D-4F97-ACD0-966802E827EE}" presName="rootText" presStyleLbl="node4" presStyleIdx="0" presStyleCnt="9">
        <dgm:presLayoutVars>
          <dgm:chPref val="3"/>
        </dgm:presLayoutVars>
      </dgm:prSet>
      <dgm:spPr/>
    </dgm:pt>
    <dgm:pt modelId="{1D3A5895-D319-4313-BE1D-7A4AC41D9B8B}" type="pres">
      <dgm:prSet presAssocID="{429517D2-3B1D-4F97-ACD0-966802E827EE}" presName="rootConnector" presStyleLbl="node4" presStyleIdx="0" presStyleCnt="9"/>
      <dgm:spPr/>
    </dgm:pt>
    <dgm:pt modelId="{7CE690D4-B913-485C-A753-4EF18F8150F2}" type="pres">
      <dgm:prSet presAssocID="{429517D2-3B1D-4F97-ACD0-966802E827EE}" presName="hierChild4" presStyleCnt="0"/>
      <dgm:spPr/>
    </dgm:pt>
    <dgm:pt modelId="{D7D2474F-D393-453D-8802-72E7B692FDE1}" type="pres">
      <dgm:prSet presAssocID="{429517D2-3B1D-4F97-ACD0-966802E827EE}" presName="hierChild5" presStyleCnt="0"/>
      <dgm:spPr/>
    </dgm:pt>
    <dgm:pt modelId="{F9F67269-FA95-4E9A-A44E-FFEAFA59376C}" type="pres">
      <dgm:prSet presAssocID="{0F811AEE-EE18-4C0F-8E1D-2F2AFE7C8EF8}" presName="hierChild5" presStyleCnt="0"/>
      <dgm:spPr/>
    </dgm:pt>
    <dgm:pt modelId="{8F8CFF40-6EC6-4060-81B5-924B042C6124}" type="pres">
      <dgm:prSet presAssocID="{38748EF2-A9B9-4946-B606-1BB2A2F961BF}" presName="Name64" presStyleLbl="parChTrans1D3" presStyleIdx="1" presStyleCnt="9"/>
      <dgm:spPr/>
    </dgm:pt>
    <dgm:pt modelId="{CDF7D049-24AE-4BA1-B949-C2F74FCE0F45}" type="pres">
      <dgm:prSet presAssocID="{D3A037E2-7C3E-4B4A-BAA6-ABC7678F296B}" presName="hierRoot2" presStyleCnt="0">
        <dgm:presLayoutVars>
          <dgm:hierBranch val="init"/>
        </dgm:presLayoutVars>
      </dgm:prSet>
      <dgm:spPr/>
    </dgm:pt>
    <dgm:pt modelId="{9A8169B0-0AD8-4CEB-B7C9-C4BE84B96847}" type="pres">
      <dgm:prSet presAssocID="{D3A037E2-7C3E-4B4A-BAA6-ABC7678F296B}" presName="rootComposite" presStyleCnt="0"/>
      <dgm:spPr/>
    </dgm:pt>
    <dgm:pt modelId="{E49AB47D-F7D3-4CEA-9EFE-80E4F062EE3D}" type="pres">
      <dgm:prSet presAssocID="{D3A037E2-7C3E-4B4A-BAA6-ABC7678F296B}" presName="rootText" presStyleLbl="node3" presStyleIdx="1" presStyleCnt="9">
        <dgm:presLayoutVars>
          <dgm:chPref val="3"/>
        </dgm:presLayoutVars>
      </dgm:prSet>
      <dgm:spPr/>
    </dgm:pt>
    <dgm:pt modelId="{71D368C4-5CD0-4367-8460-C25B7E6CD4E7}" type="pres">
      <dgm:prSet presAssocID="{D3A037E2-7C3E-4B4A-BAA6-ABC7678F296B}" presName="rootConnector" presStyleLbl="node3" presStyleIdx="1" presStyleCnt="9"/>
      <dgm:spPr/>
    </dgm:pt>
    <dgm:pt modelId="{801C85EE-57E7-4791-A1B2-84BD62FFA8ED}" type="pres">
      <dgm:prSet presAssocID="{D3A037E2-7C3E-4B4A-BAA6-ABC7678F296B}" presName="hierChild4" presStyleCnt="0"/>
      <dgm:spPr/>
    </dgm:pt>
    <dgm:pt modelId="{A3214C7D-FA81-46B2-B0D1-AA531AB84B42}" type="pres">
      <dgm:prSet presAssocID="{6FFCC92D-0CEE-41EF-A119-BFD98D7DAF22}" presName="Name64" presStyleLbl="parChTrans1D4" presStyleIdx="1" presStyleCnt="9"/>
      <dgm:spPr/>
    </dgm:pt>
    <dgm:pt modelId="{67A17EA6-FF25-4629-8C7F-E5E9F43FC128}" type="pres">
      <dgm:prSet presAssocID="{692AFA9F-B8CA-4D98-86AF-0C40BEC5046A}" presName="hierRoot2" presStyleCnt="0">
        <dgm:presLayoutVars>
          <dgm:hierBranch val="init"/>
        </dgm:presLayoutVars>
      </dgm:prSet>
      <dgm:spPr/>
    </dgm:pt>
    <dgm:pt modelId="{39AE9019-01EE-4761-8F63-423364082D72}" type="pres">
      <dgm:prSet presAssocID="{692AFA9F-B8CA-4D98-86AF-0C40BEC5046A}" presName="rootComposite" presStyleCnt="0"/>
      <dgm:spPr/>
    </dgm:pt>
    <dgm:pt modelId="{8202EE5A-EA11-40B2-ADA6-56C9D9CD5E67}" type="pres">
      <dgm:prSet presAssocID="{692AFA9F-B8CA-4D98-86AF-0C40BEC5046A}" presName="rootText" presStyleLbl="node4" presStyleIdx="1" presStyleCnt="9">
        <dgm:presLayoutVars>
          <dgm:chPref val="3"/>
        </dgm:presLayoutVars>
      </dgm:prSet>
      <dgm:spPr/>
    </dgm:pt>
    <dgm:pt modelId="{385A955D-9745-4F1E-8A99-ED3A5BDF2523}" type="pres">
      <dgm:prSet presAssocID="{692AFA9F-B8CA-4D98-86AF-0C40BEC5046A}" presName="rootConnector" presStyleLbl="node4" presStyleIdx="1" presStyleCnt="9"/>
      <dgm:spPr/>
    </dgm:pt>
    <dgm:pt modelId="{2882B78B-6823-4649-92CB-6A411434E628}" type="pres">
      <dgm:prSet presAssocID="{692AFA9F-B8CA-4D98-86AF-0C40BEC5046A}" presName="hierChild4" presStyleCnt="0"/>
      <dgm:spPr/>
    </dgm:pt>
    <dgm:pt modelId="{CDB3CB62-F6D1-4F62-AA71-1F956444F771}" type="pres">
      <dgm:prSet presAssocID="{692AFA9F-B8CA-4D98-86AF-0C40BEC5046A}" presName="hierChild5" presStyleCnt="0"/>
      <dgm:spPr/>
    </dgm:pt>
    <dgm:pt modelId="{96662D07-4822-4EF2-8E18-782F8CF77EE9}" type="pres">
      <dgm:prSet presAssocID="{D3A037E2-7C3E-4B4A-BAA6-ABC7678F296B}" presName="hierChild5" presStyleCnt="0"/>
      <dgm:spPr/>
    </dgm:pt>
    <dgm:pt modelId="{5A0B129A-0C1D-4C5C-83F5-CF3FFF084D45}" type="pres">
      <dgm:prSet presAssocID="{1A5CFDA5-FD65-4327-B368-B9AF376DA9AD}" presName="Name64" presStyleLbl="parChTrans1D3" presStyleIdx="2" presStyleCnt="9"/>
      <dgm:spPr/>
    </dgm:pt>
    <dgm:pt modelId="{0B8CC08A-6DD1-4ABA-8643-49A1CC9ED449}" type="pres">
      <dgm:prSet presAssocID="{7B049E93-36B2-4CCB-9093-4BA4487C5B80}" presName="hierRoot2" presStyleCnt="0">
        <dgm:presLayoutVars>
          <dgm:hierBranch val="init"/>
        </dgm:presLayoutVars>
      </dgm:prSet>
      <dgm:spPr/>
    </dgm:pt>
    <dgm:pt modelId="{9EF415DD-0B72-4179-96CA-7536F98370C3}" type="pres">
      <dgm:prSet presAssocID="{7B049E93-36B2-4CCB-9093-4BA4487C5B80}" presName="rootComposite" presStyleCnt="0"/>
      <dgm:spPr/>
    </dgm:pt>
    <dgm:pt modelId="{9C39CE5F-6F2C-496D-AE12-410DA9888598}" type="pres">
      <dgm:prSet presAssocID="{7B049E93-36B2-4CCB-9093-4BA4487C5B80}" presName="rootText" presStyleLbl="node3" presStyleIdx="2" presStyleCnt="9">
        <dgm:presLayoutVars>
          <dgm:chPref val="3"/>
        </dgm:presLayoutVars>
      </dgm:prSet>
      <dgm:spPr/>
    </dgm:pt>
    <dgm:pt modelId="{55263918-1F09-4D55-AA85-2048A6B7600D}" type="pres">
      <dgm:prSet presAssocID="{7B049E93-36B2-4CCB-9093-4BA4487C5B80}" presName="rootConnector" presStyleLbl="node3" presStyleIdx="2" presStyleCnt="9"/>
      <dgm:spPr/>
    </dgm:pt>
    <dgm:pt modelId="{A790BEBE-C321-45C6-AF2E-68CFDF3589E4}" type="pres">
      <dgm:prSet presAssocID="{7B049E93-36B2-4CCB-9093-4BA4487C5B80}" presName="hierChild4" presStyleCnt="0"/>
      <dgm:spPr/>
    </dgm:pt>
    <dgm:pt modelId="{20039F95-B062-45F4-B077-23D2424DCD3F}" type="pres">
      <dgm:prSet presAssocID="{EAF9A9C0-A2D1-4AA6-8AEF-16856BBF41FE}" presName="Name64" presStyleLbl="parChTrans1D4" presStyleIdx="2" presStyleCnt="9"/>
      <dgm:spPr/>
    </dgm:pt>
    <dgm:pt modelId="{BE23B6FA-7E31-4601-8C42-A9E7FA7302F7}" type="pres">
      <dgm:prSet presAssocID="{AA52F342-F37D-42BF-B18F-181EA8D620A2}" presName="hierRoot2" presStyleCnt="0">
        <dgm:presLayoutVars>
          <dgm:hierBranch val="init"/>
        </dgm:presLayoutVars>
      </dgm:prSet>
      <dgm:spPr/>
    </dgm:pt>
    <dgm:pt modelId="{739ED3E9-0E27-47AE-B173-C3F5A548F7A0}" type="pres">
      <dgm:prSet presAssocID="{AA52F342-F37D-42BF-B18F-181EA8D620A2}" presName="rootComposite" presStyleCnt="0"/>
      <dgm:spPr/>
    </dgm:pt>
    <dgm:pt modelId="{D4EB2B14-6051-4BFC-A44A-23CBF954D936}" type="pres">
      <dgm:prSet presAssocID="{AA52F342-F37D-42BF-B18F-181EA8D620A2}" presName="rootText" presStyleLbl="node4" presStyleIdx="2" presStyleCnt="9">
        <dgm:presLayoutVars>
          <dgm:chPref val="3"/>
        </dgm:presLayoutVars>
      </dgm:prSet>
      <dgm:spPr/>
    </dgm:pt>
    <dgm:pt modelId="{A7D383FB-0965-4E77-9CF7-A1B32E300D4A}" type="pres">
      <dgm:prSet presAssocID="{AA52F342-F37D-42BF-B18F-181EA8D620A2}" presName="rootConnector" presStyleLbl="node4" presStyleIdx="2" presStyleCnt="9"/>
      <dgm:spPr/>
    </dgm:pt>
    <dgm:pt modelId="{84C2525E-5E7F-4F69-A514-A6E62F8FE9E8}" type="pres">
      <dgm:prSet presAssocID="{AA52F342-F37D-42BF-B18F-181EA8D620A2}" presName="hierChild4" presStyleCnt="0"/>
      <dgm:spPr/>
    </dgm:pt>
    <dgm:pt modelId="{0877C672-2930-4F18-A35B-FDC686D5B23F}" type="pres">
      <dgm:prSet presAssocID="{AA52F342-F37D-42BF-B18F-181EA8D620A2}" presName="hierChild5" presStyleCnt="0"/>
      <dgm:spPr/>
    </dgm:pt>
    <dgm:pt modelId="{4CA2D179-8D6F-4D9E-BEC9-FE70AE52E46C}" type="pres">
      <dgm:prSet presAssocID="{7B049E93-36B2-4CCB-9093-4BA4487C5B80}" presName="hierChild5" presStyleCnt="0"/>
      <dgm:spPr/>
    </dgm:pt>
    <dgm:pt modelId="{E97D29BF-1EE6-474B-BAF3-6E6A194E2FCC}" type="pres">
      <dgm:prSet presAssocID="{1548A9D5-3CB0-4C42-B940-79DDA366C05E}" presName="hierChild5" presStyleCnt="0"/>
      <dgm:spPr/>
    </dgm:pt>
    <dgm:pt modelId="{F8F0DE84-AB9C-4934-AB8F-C135F170F5FD}" type="pres">
      <dgm:prSet presAssocID="{33C467C5-47D1-4F49-A39C-21A272262D13}" presName="Name64" presStyleLbl="parChTrans1D2" presStyleIdx="1" presStyleCnt="3"/>
      <dgm:spPr/>
    </dgm:pt>
    <dgm:pt modelId="{C090C67E-7935-44AB-B941-4E56D09FDF31}" type="pres">
      <dgm:prSet presAssocID="{F5056EBB-15E5-4B10-8A8D-77589BD40132}" presName="hierRoot2" presStyleCnt="0">
        <dgm:presLayoutVars>
          <dgm:hierBranch val="init"/>
        </dgm:presLayoutVars>
      </dgm:prSet>
      <dgm:spPr/>
    </dgm:pt>
    <dgm:pt modelId="{00022C31-230E-441B-83DF-3E34BDA6B47E}" type="pres">
      <dgm:prSet presAssocID="{F5056EBB-15E5-4B10-8A8D-77589BD40132}" presName="rootComposite" presStyleCnt="0"/>
      <dgm:spPr/>
    </dgm:pt>
    <dgm:pt modelId="{ED78CE90-9434-42F3-B52D-1ED3783E3551}" type="pres">
      <dgm:prSet presAssocID="{F5056EBB-15E5-4B10-8A8D-77589BD40132}" presName="rootText" presStyleLbl="node2" presStyleIdx="1" presStyleCnt="3">
        <dgm:presLayoutVars>
          <dgm:chPref val="3"/>
        </dgm:presLayoutVars>
      </dgm:prSet>
      <dgm:spPr/>
    </dgm:pt>
    <dgm:pt modelId="{0943BE44-AAB1-4890-A08F-A36FBA1408DD}" type="pres">
      <dgm:prSet presAssocID="{F5056EBB-15E5-4B10-8A8D-77589BD40132}" presName="rootConnector" presStyleLbl="node2" presStyleIdx="1" presStyleCnt="3"/>
      <dgm:spPr/>
    </dgm:pt>
    <dgm:pt modelId="{0524F814-5FC3-4B45-A602-9C19B6A0BB9E}" type="pres">
      <dgm:prSet presAssocID="{F5056EBB-15E5-4B10-8A8D-77589BD40132}" presName="hierChild4" presStyleCnt="0"/>
      <dgm:spPr/>
    </dgm:pt>
    <dgm:pt modelId="{B4DD8E50-3E69-46C1-BE18-7FE72937E39A}" type="pres">
      <dgm:prSet presAssocID="{20467822-EEF3-44E2-9476-FB4B6EF6C66B}" presName="Name64" presStyleLbl="parChTrans1D3" presStyleIdx="3" presStyleCnt="9"/>
      <dgm:spPr/>
    </dgm:pt>
    <dgm:pt modelId="{DA8870B8-1424-4C04-A9D6-696EFF0F8D6E}" type="pres">
      <dgm:prSet presAssocID="{150BB37A-71E0-4A8A-A112-D8577ECA0FA7}" presName="hierRoot2" presStyleCnt="0">
        <dgm:presLayoutVars>
          <dgm:hierBranch val="init"/>
        </dgm:presLayoutVars>
      </dgm:prSet>
      <dgm:spPr/>
    </dgm:pt>
    <dgm:pt modelId="{2DB09224-ABF8-440C-8B39-4A18BA601D54}" type="pres">
      <dgm:prSet presAssocID="{150BB37A-71E0-4A8A-A112-D8577ECA0FA7}" presName="rootComposite" presStyleCnt="0"/>
      <dgm:spPr/>
    </dgm:pt>
    <dgm:pt modelId="{770D71FE-2597-4F38-B07B-A03C5886F658}" type="pres">
      <dgm:prSet presAssocID="{150BB37A-71E0-4A8A-A112-D8577ECA0FA7}" presName="rootText" presStyleLbl="node3" presStyleIdx="3" presStyleCnt="9">
        <dgm:presLayoutVars>
          <dgm:chPref val="3"/>
        </dgm:presLayoutVars>
      </dgm:prSet>
      <dgm:spPr/>
    </dgm:pt>
    <dgm:pt modelId="{CD9C3BD1-9C1C-42DC-8B90-AFC2774310B7}" type="pres">
      <dgm:prSet presAssocID="{150BB37A-71E0-4A8A-A112-D8577ECA0FA7}" presName="rootConnector" presStyleLbl="node3" presStyleIdx="3" presStyleCnt="9"/>
      <dgm:spPr/>
    </dgm:pt>
    <dgm:pt modelId="{2BC04167-9095-4B25-B752-A2BF5D732854}" type="pres">
      <dgm:prSet presAssocID="{150BB37A-71E0-4A8A-A112-D8577ECA0FA7}" presName="hierChild4" presStyleCnt="0"/>
      <dgm:spPr/>
    </dgm:pt>
    <dgm:pt modelId="{4945BC5D-0910-4BF9-8899-9B6E97DA14DC}" type="pres">
      <dgm:prSet presAssocID="{6A685CAE-C476-46F9-BE03-BD6C790BBA44}" presName="Name64" presStyleLbl="parChTrans1D4" presStyleIdx="3" presStyleCnt="9"/>
      <dgm:spPr/>
    </dgm:pt>
    <dgm:pt modelId="{A263B23A-DD01-4CFA-BED7-5DF6D0B15B79}" type="pres">
      <dgm:prSet presAssocID="{2D45152E-FD5A-453A-8C71-CE3BF9EA17E3}" presName="hierRoot2" presStyleCnt="0">
        <dgm:presLayoutVars>
          <dgm:hierBranch val="init"/>
        </dgm:presLayoutVars>
      </dgm:prSet>
      <dgm:spPr/>
    </dgm:pt>
    <dgm:pt modelId="{19402F40-6A9C-4E6B-9A67-C41DB9B90FD0}" type="pres">
      <dgm:prSet presAssocID="{2D45152E-FD5A-453A-8C71-CE3BF9EA17E3}" presName="rootComposite" presStyleCnt="0"/>
      <dgm:spPr/>
    </dgm:pt>
    <dgm:pt modelId="{EA4DFC61-E960-4A2C-9A9F-51AE9AF94B51}" type="pres">
      <dgm:prSet presAssocID="{2D45152E-FD5A-453A-8C71-CE3BF9EA17E3}" presName="rootText" presStyleLbl="node4" presStyleIdx="3" presStyleCnt="9">
        <dgm:presLayoutVars>
          <dgm:chPref val="3"/>
        </dgm:presLayoutVars>
      </dgm:prSet>
      <dgm:spPr/>
    </dgm:pt>
    <dgm:pt modelId="{287F8668-BF2E-4548-98B6-9AC55DA52EC3}" type="pres">
      <dgm:prSet presAssocID="{2D45152E-FD5A-453A-8C71-CE3BF9EA17E3}" presName="rootConnector" presStyleLbl="node4" presStyleIdx="3" presStyleCnt="9"/>
      <dgm:spPr/>
    </dgm:pt>
    <dgm:pt modelId="{14EE33D5-C465-4320-B809-43155FC7F8E6}" type="pres">
      <dgm:prSet presAssocID="{2D45152E-FD5A-453A-8C71-CE3BF9EA17E3}" presName="hierChild4" presStyleCnt="0"/>
      <dgm:spPr/>
    </dgm:pt>
    <dgm:pt modelId="{0CBE98C0-610B-4F19-B459-1186D915B658}" type="pres">
      <dgm:prSet presAssocID="{2D45152E-FD5A-453A-8C71-CE3BF9EA17E3}" presName="hierChild5" presStyleCnt="0"/>
      <dgm:spPr/>
    </dgm:pt>
    <dgm:pt modelId="{BB5E5B60-4E8F-447E-81DC-E059BE5A4418}" type="pres">
      <dgm:prSet presAssocID="{150BB37A-71E0-4A8A-A112-D8577ECA0FA7}" presName="hierChild5" presStyleCnt="0"/>
      <dgm:spPr/>
    </dgm:pt>
    <dgm:pt modelId="{60C815BE-0DE9-42BB-810C-D80AA97BF3D9}" type="pres">
      <dgm:prSet presAssocID="{A8820847-8E9A-4A0F-8346-694BAFC76DEC}" presName="Name64" presStyleLbl="parChTrans1D3" presStyleIdx="4" presStyleCnt="9"/>
      <dgm:spPr/>
    </dgm:pt>
    <dgm:pt modelId="{63715210-9CD5-4385-AFB3-6EFB77B38F8F}" type="pres">
      <dgm:prSet presAssocID="{77E923A9-8D4F-48F0-82F9-B26CC25595E9}" presName="hierRoot2" presStyleCnt="0">
        <dgm:presLayoutVars>
          <dgm:hierBranch val="init"/>
        </dgm:presLayoutVars>
      </dgm:prSet>
      <dgm:spPr/>
    </dgm:pt>
    <dgm:pt modelId="{4D407834-A0D9-4D84-AA5D-0B7F3D6DC0ED}" type="pres">
      <dgm:prSet presAssocID="{77E923A9-8D4F-48F0-82F9-B26CC25595E9}" presName="rootComposite" presStyleCnt="0"/>
      <dgm:spPr/>
    </dgm:pt>
    <dgm:pt modelId="{3D33CCF7-6B97-4D12-B482-70C32646C6A0}" type="pres">
      <dgm:prSet presAssocID="{77E923A9-8D4F-48F0-82F9-B26CC25595E9}" presName="rootText" presStyleLbl="node3" presStyleIdx="4" presStyleCnt="9">
        <dgm:presLayoutVars>
          <dgm:chPref val="3"/>
        </dgm:presLayoutVars>
      </dgm:prSet>
      <dgm:spPr/>
    </dgm:pt>
    <dgm:pt modelId="{92BD847B-4850-41E3-B563-664715206076}" type="pres">
      <dgm:prSet presAssocID="{77E923A9-8D4F-48F0-82F9-B26CC25595E9}" presName="rootConnector" presStyleLbl="node3" presStyleIdx="4" presStyleCnt="9"/>
      <dgm:spPr/>
    </dgm:pt>
    <dgm:pt modelId="{C0030766-B5EA-46CB-B6DE-C48D6DCF4753}" type="pres">
      <dgm:prSet presAssocID="{77E923A9-8D4F-48F0-82F9-B26CC25595E9}" presName="hierChild4" presStyleCnt="0"/>
      <dgm:spPr/>
    </dgm:pt>
    <dgm:pt modelId="{896444E1-92FB-494C-AC46-6C877783897F}" type="pres">
      <dgm:prSet presAssocID="{49C8CDE2-A1ED-435C-8B84-9AB120BE5EEF}" presName="Name64" presStyleLbl="parChTrans1D4" presStyleIdx="4" presStyleCnt="9"/>
      <dgm:spPr/>
    </dgm:pt>
    <dgm:pt modelId="{0E900BBA-D058-46BA-8450-9415DE5B4E1A}" type="pres">
      <dgm:prSet presAssocID="{9B9AD954-84A1-4DC2-A71E-2A5A861629FF}" presName="hierRoot2" presStyleCnt="0">
        <dgm:presLayoutVars>
          <dgm:hierBranch val="init"/>
        </dgm:presLayoutVars>
      </dgm:prSet>
      <dgm:spPr/>
    </dgm:pt>
    <dgm:pt modelId="{07544A23-7CC5-408A-B076-B35546DC18AD}" type="pres">
      <dgm:prSet presAssocID="{9B9AD954-84A1-4DC2-A71E-2A5A861629FF}" presName="rootComposite" presStyleCnt="0"/>
      <dgm:spPr/>
    </dgm:pt>
    <dgm:pt modelId="{B9C77CBE-CA5E-4412-B2E1-3BE3AE14269A}" type="pres">
      <dgm:prSet presAssocID="{9B9AD954-84A1-4DC2-A71E-2A5A861629FF}" presName="rootText" presStyleLbl="node4" presStyleIdx="4" presStyleCnt="9">
        <dgm:presLayoutVars>
          <dgm:chPref val="3"/>
        </dgm:presLayoutVars>
      </dgm:prSet>
      <dgm:spPr/>
    </dgm:pt>
    <dgm:pt modelId="{B1AC5F58-D30C-4E84-8D3B-887A240850B6}" type="pres">
      <dgm:prSet presAssocID="{9B9AD954-84A1-4DC2-A71E-2A5A861629FF}" presName="rootConnector" presStyleLbl="node4" presStyleIdx="4" presStyleCnt="9"/>
      <dgm:spPr/>
    </dgm:pt>
    <dgm:pt modelId="{E31A528B-14F0-4821-9D70-0310958D37DB}" type="pres">
      <dgm:prSet presAssocID="{9B9AD954-84A1-4DC2-A71E-2A5A861629FF}" presName="hierChild4" presStyleCnt="0"/>
      <dgm:spPr/>
    </dgm:pt>
    <dgm:pt modelId="{2BA7E7B4-B90A-4938-824B-B9CFA0984FFF}" type="pres">
      <dgm:prSet presAssocID="{9B9AD954-84A1-4DC2-A71E-2A5A861629FF}" presName="hierChild5" presStyleCnt="0"/>
      <dgm:spPr/>
    </dgm:pt>
    <dgm:pt modelId="{FBEAA890-F76B-4222-9606-7692990B86A5}" type="pres">
      <dgm:prSet presAssocID="{77E923A9-8D4F-48F0-82F9-B26CC25595E9}" presName="hierChild5" presStyleCnt="0"/>
      <dgm:spPr/>
    </dgm:pt>
    <dgm:pt modelId="{7838895D-6D32-4471-ACA1-B375E4112E20}" type="pres">
      <dgm:prSet presAssocID="{E37D6688-3C56-43B7-A6CC-7C2F4AC86903}" presName="Name64" presStyleLbl="parChTrans1D3" presStyleIdx="5" presStyleCnt="9"/>
      <dgm:spPr/>
    </dgm:pt>
    <dgm:pt modelId="{BAE0D035-7399-46BF-BF5B-FBF9DE4DE1D9}" type="pres">
      <dgm:prSet presAssocID="{95CBEF77-E652-4296-BA4B-EF66F738C845}" presName="hierRoot2" presStyleCnt="0">
        <dgm:presLayoutVars>
          <dgm:hierBranch val="init"/>
        </dgm:presLayoutVars>
      </dgm:prSet>
      <dgm:spPr/>
    </dgm:pt>
    <dgm:pt modelId="{C0D9CA6F-C0DC-45EB-8509-A275FA05FC6F}" type="pres">
      <dgm:prSet presAssocID="{95CBEF77-E652-4296-BA4B-EF66F738C845}" presName="rootComposite" presStyleCnt="0"/>
      <dgm:spPr/>
    </dgm:pt>
    <dgm:pt modelId="{C5E3DD2A-4889-48D0-8051-1E0A572793AA}" type="pres">
      <dgm:prSet presAssocID="{95CBEF77-E652-4296-BA4B-EF66F738C845}" presName="rootText" presStyleLbl="node3" presStyleIdx="5" presStyleCnt="9">
        <dgm:presLayoutVars>
          <dgm:chPref val="3"/>
        </dgm:presLayoutVars>
      </dgm:prSet>
      <dgm:spPr/>
    </dgm:pt>
    <dgm:pt modelId="{1C26BA3C-8CC5-4BFC-A4DE-7532994AA288}" type="pres">
      <dgm:prSet presAssocID="{95CBEF77-E652-4296-BA4B-EF66F738C845}" presName="rootConnector" presStyleLbl="node3" presStyleIdx="5" presStyleCnt="9"/>
      <dgm:spPr/>
    </dgm:pt>
    <dgm:pt modelId="{D97B1738-A73B-4E91-AA4F-E6B9CADEE133}" type="pres">
      <dgm:prSet presAssocID="{95CBEF77-E652-4296-BA4B-EF66F738C845}" presName="hierChild4" presStyleCnt="0"/>
      <dgm:spPr/>
    </dgm:pt>
    <dgm:pt modelId="{C22BDF84-3CB7-4C87-9FE6-C4373939BF69}" type="pres">
      <dgm:prSet presAssocID="{6E70F08C-AA36-4AA9-A8DF-ECD5828DC99D}" presName="Name64" presStyleLbl="parChTrans1D4" presStyleIdx="5" presStyleCnt="9"/>
      <dgm:spPr/>
    </dgm:pt>
    <dgm:pt modelId="{84A155DE-C31A-4180-861F-4ADAD23986C1}" type="pres">
      <dgm:prSet presAssocID="{4ECD59F4-DCF1-46DA-B93B-15603D1A2F22}" presName="hierRoot2" presStyleCnt="0">
        <dgm:presLayoutVars>
          <dgm:hierBranch val="init"/>
        </dgm:presLayoutVars>
      </dgm:prSet>
      <dgm:spPr/>
    </dgm:pt>
    <dgm:pt modelId="{CB666769-0D00-422A-BE3F-11FA207E7763}" type="pres">
      <dgm:prSet presAssocID="{4ECD59F4-DCF1-46DA-B93B-15603D1A2F22}" presName="rootComposite" presStyleCnt="0"/>
      <dgm:spPr/>
    </dgm:pt>
    <dgm:pt modelId="{4FC1CF5F-7E09-4946-935B-05E567872766}" type="pres">
      <dgm:prSet presAssocID="{4ECD59F4-DCF1-46DA-B93B-15603D1A2F22}" presName="rootText" presStyleLbl="node4" presStyleIdx="5" presStyleCnt="9">
        <dgm:presLayoutVars>
          <dgm:chPref val="3"/>
        </dgm:presLayoutVars>
      </dgm:prSet>
      <dgm:spPr/>
    </dgm:pt>
    <dgm:pt modelId="{435C4D06-9851-4F9F-8EB8-1FC8C5D8B64F}" type="pres">
      <dgm:prSet presAssocID="{4ECD59F4-DCF1-46DA-B93B-15603D1A2F22}" presName="rootConnector" presStyleLbl="node4" presStyleIdx="5" presStyleCnt="9"/>
      <dgm:spPr/>
    </dgm:pt>
    <dgm:pt modelId="{C58846D1-3123-46D2-9786-E623622A976A}" type="pres">
      <dgm:prSet presAssocID="{4ECD59F4-DCF1-46DA-B93B-15603D1A2F22}" presName="hierChild4" presStyleCnt="0"/>
      <dgm:spPr/>
    </dgm:pt>
    <dgm:pt modelId="{0BDD3B52-06F7-406F-BD1C-C6A153B41796}" type="pres">
      <dgm:prSet presAssocID="{4ECD59F4-DCF1-46DA-B93B-15603D1A2F22}" presName="hierChild5" presStyleCnt="0"/>
      <dgm:spPr/>
    </dgm:pt>
    <dgm:pt modelId="{9D3F07E5-69FB-44F5-87C5-DC6B706BB240}" type="pres">
      <dgm:prSet presAssocID="{95CBEF77-E652-4296-BA4B-EF66F738C845}" presName="hierChild5" presStyleCnt="0"/>
      <dgm:spPr/>
    </dgm:pt>
    <dgm:pt modelId="{144A72B5-B563-4881-B42D-A2BCA5CC3431}" type="pres">
      <dgm:prSet presAssocID="{F5056EBB-15E5-4B10-8A8D-77589BD40132}" presName="hierChild5" presStyleCnt="0"/>
      <dgm:spPr/>
    </dgm:pt>
    <dgm:pt modelId="{FAC91213-67FF-4B9E-BB92-695D3BAA8B82}" type="pres">
      <dgm:prSet presAssocID="{CFD17535-2F7F-4469-B22A-7D41D002B367}" presName="Name64" presStyleLbl="parChTrans1D2" presStyleIdx="2" presStyleCnt="3"/>
      <dgm:spPr/>
    </dgm:pt>
    <dgm:pt modelId="{69174924-D304-42B5-A951-AF401583B769}" type="pres">
      <dgm:prSet presAssocID="{E0334EAD-AA1A-4B59-8A05-2403ACD2761E}" presName="hierRoot2" presStyleCnt="0">
        <dgm:presLayoutVars>
          <dgm:hierBranch val="init"/>
        </dgm:presLayoutVars>
      </dgm:prSet>
      <dgm:spPr/>
    </dgm:pt>
    <dgm:pt modelId="{1504D407-2EF2-46BF-A41E-8E45DABBAAEA}" type="pres">
      <dgm:prSet presAssocID="{E0334EAD-AA1A-4B59-8A05-2403ACD2761E}" presName="rootComposite" presStyleCnt="0"/>
      <dgm:spPr/>
    </dgm:pt>
    <dgm:pt modelId="{98D1F159-0CB6-46B8-B795-204ABCBCFCDF}" type="pres">
      <dgm:prSet presAssocID="{E0334EAD-AA1A-4B59-8A05-2403ACD2761E}" presName="rootText" presStyleLbl="node2" presStyleIdx="2" presStyleCnt="3">
        <dgm:presLayoutVars>
          <dgm:chPref val="3"/>
        </dgm:presLayoutVars>
      </dgm:prSet>
      <dgm:spPr/>
    </dgm:pt>
    <dgm:pt modelId="{B486D9FE-406F-4466-BBB0-7AF2FCEB32AB}" type="pres">
      <dgm:prSet presAssocID="{E0334EAD-AA1A-4B59-8A05-2403ACD2761E}" presName="rootConnector" presStyleLbl="node2" presStyleIdx="2" presStyleCnt="3"/>
      <dgm:spPr/>
    </dgm:pt>
    <dgm:pt modelId="{B9D25681-00A6-4306-897D-A5E0DEDD8AF7}" type="pres">
      <dgm:prSet presAssocID="{E0334EAD-AA1A-4B59-8A05-2403ACD2761E}" presName="hierChild4" presStyleCnt="0"/>
      <dgm:spPr/>
    </dgm:pt>
    <dgm:pt modelId="{DB54B454-C5A0-4310-ACBB-F11B7342733F}" type="pres">
      <dgm:prSet presAssocID="{5DAC9FB3-DF5D-4C3A-BEF9-27DEDC2839D7}" presName="Name64" presStyleLbl="parChTrans1D3" presStyleIdx="6" presStyleCnt="9"/>
      <dgm:spPr/>
    </dgm:pt>
    <dgm:pt modelId="{95F39FA0-ABB9-4355-88BE-CBD2AFC71B6D}" type="pres">
      <dgm:prSet presAssocID="{81FA0826-759A-405E-A238-AFF41B6C2AB4}" presName="hierRoot2" presStyleCnt="0">
        <dgm:presLayoutVars>
          <dgm:hierBranch val="init"/>
        </dgm:presLayoutVars>
      </dgm:prSet>
      <dgm:spPr/>
    </dgm:pt>
    <dgm:pt modelId="{41368F1C-48BF-40C5-84B8-4A5F23F80EC5}" type="pres">
      <dgm:prSet presAssocID="{81FA0826-759A-405E-A238-AFF41B6C2AB4}" presName="rootComposite" presStyleCnt="0"/>
      <dgm:spPr/>
    </dgm:pt>
    <dgm:pt modelId="{79515034-A63E-410B-963F-F0930F9444E6}" type="pres">
      <dgm:prSet presAssocID="{81FA0826-759A-405E-A238-AFF41B6C2AB4}" presName="rootText" presStyleLbl="node3" presStyleIdx="6" presStyleCnt="9">
        <dgm:presLayoutVars>
          <dgm:chPref val="3"/>
        </dgm:presLayoutVars>
      </dgm:prSet>
      <dgm:spPr/>
    </dgm:pt>
    <dgm:pt modelId="{6C5B7551-30B8-437F-9577-9E7DF8290811}" type="pres">
      <dgm:prSet presAssocID="{81FA0826-759A-405E-A238-AFF41B6C2AB4}" presName="rootConnector" presStyleLbl="node3" presStyleIdx="6" presStyleCnt="9"/>
      <dgm:spPr/>
    </dgm:pt>
    <dgm:pt modelId="{A3997497-AD2B-4A1E-8C9E-B28560340FC3}" type="pres">
      <dgm:prSet presAssocID="{81FA0826-759A-405E-A238-AFF41B6C2AB4}" presName="hierChild4" presStyleCnt="0"/>
      <dgm:spPr/>
    </dgm:pt>
    <dgm:pt modelId="{0E9BE4B7-F0E9-4FBF-AC3F-E26E21A6AAFC}" type="pres">
      <dgm:prSet presAssocID="{EDDE9A19-76FC-42DD-8AAD-BF626DFFF319}" presName="Name64" presStyleLbl="parChTrans1D4" presStyleIdx="6" presStyleCnt="9"/>
      <dgm:spPr/>
    </dgm:pt>
    <dgm:pt modelId="{FCF9CD47-F743-4722-972E-99DB387E1332}" type="pres">
      <dgm:prSet presAssocID="{8E5A546A-3E4D-4872-B9DC-818511EBF81C}" presName="hierRoot2" presStyleCnt="0">
        <dgm:presLayoutVars>
          <dgm:hierBranch val="init"/>
        </dgm:presLayoutVars>
      </dgm:prSet>
      <dgm:spPr/>
    </dgm:pt>
    <dgm:pt modelId="{08AC4889-757F-471E-A5D0-6B7E8AD53E99}" type="pres">
      <dgm:prSet presAssocID="{8E5A546A-3E4D-4872-B9DC-818511EBF81C}" presName="rootComposite" presStyleCnt="0"/>
      <dgm:spPr/>
    </dgm:pt>
    <dgm:pt modelId="{79C0AB40-82D9-45BC-8C6C-E69FC0F5199F}" type="pres">
      <dgm:prSet presAssocID="{8E5A546A-3E4D-4872-B9DC-818511EBF81C}" presName="rootText" presStyleLbl="node4" presStyleIdx="6" presStyleCnt="9">
        <dgm:presLayoutVars>
          <dgm:chPref val="3"/>
        </dgm:presLayoutVars>
      </dgm:prSet>
      <dgm:spPr/>
    </dgm:pt>
    <dgm:pt modelId="{E1F32A79-5073-424F-9F1D-72A037A1FE3F}" type="pres">
      <dgm:prSet presAssocID="{8E5A546A-3E4D-4872-B9DC-818511EBF81C}" presName="rootConnector" presStyleLbl="node4" presStyleIdx="6" presStyleCnt="9"/>
      <dgm:spPr/>
    </dgm:pt>
    <dgm:pt modelId="{0FFD238C-CB9A-4F3B-800B-5D978A167077}" type="pres">
      <dgm:prSet presAssocID="{8E5A546A-3E4D-4872-B9DC-818511EBF81C}" presName="hierChild4" presStyleCnt="0"/>
      <dgm:spPr/>
    </dgm:pt>
    <dgm:pt modelId="{1457F2A7-2E55-464A-8CDC-95749E6356E4}" type="pres">
      <dgm:prSet presAssocID="{8E5A546A-3E4D-4872-B9DC-818511EBF81C}" presName="hierChild5" presStyleCnt="0"/>
      <dgm:spPr/>
    </dgm:pt>
    <dgm:pt modelId="{B3449A0A-ADDF-4984-B4E7-0963A17205FA}" type="pres">
      <dgm:prSet presAssocID="{81FA0826-759A-405E-A238-AFF41B6C2AB4}" presName="hierChild5" presStyleCnt="0"/>
      <dgm:spPr/>
    </dgm:pt>
    <dgm:pt modelId="{1B908392-F3D8-4589-B55D-4A34F2CDD28F}" type="pres">
      <dgm:prSet presAssocID="{306BAE2C-4AC3-49C4-8601-EEBE81D4F9F5}" presName="Name64" presStyleLbl="parChTrans1D3" presStyleIdx="7" presStyleCnt="9"/>
      <dgm:spPr/>
    </dgm:pt>
    <dgm:pt modelId="{D73C89A1-EE11-4470-8994-714E28B032B1}" type="pres">
      <dgm:prSet presAssocID="{AF728844-3DCD-4ACF-875C-50F7CE884F09}" presName="hierRoot2" presStyleCnt="0">
        <dgm:presLayoutVars>
          <dgm:hierBranch val="init"/>
        </dgm:presLayoutVars>
      </dgm:prSet>
      <dgm:spPr/>
    </dgm:pt>
    <dgm:pt modelId="{D727FE9D-EE75-4017-A351-4C71A1CFA909}" type="pres">
      <dgm:prSet presAssocID="{AF728844-3DCD-4ACF-875C-50F7CE884F09}" presName="rootComposite" presStyleCnt="0"/>
      <dgm:spPr/>
    </dgm:pt>
    <dgm:pt modelId="{153DD190-831D-46E1-9478-7859A37C175A}" type="pres">
      <dgm:prSet presAssocID="{AF728844-3DCD-4ACF-875C-50F7CE884F09}" presName="rootText" presStyleLbl="node3" presStyleIdx="7" presStyleCnt="9">
        <dgm:presLayoutVars>
          <dgm:chPref val="3"/>
        </dgm:presLayoutVars>
      </dgm:prSet>
      <dgm:spPr/>
    </dgm:pt>
    <dgm:pt modelId="{3C6DE2AE-6AFB-4044-A55E-BF1A5BD53A1A}" type="pres">
      <dgm:prSet presAssocID="{AF728844-3DCD-4ACF-875C-50F7CE884F09}" presName="rootConnector" presStyleLbl="node3" presStyleIdx="7" presStyleCnt="9"/>
      <dgm:spPr/>
    </dgm:pt>
    <dgm:pt modelId="{E25D6A44-8878-4620-A127-8A474974AE22}" type="pres">
      <dgm:prSet presAssocID="{AF728844-3DCD-4ACF-875C-50F7CE884F09}" presName="hierChild4" presStyleCnt="0"/>
      <dgm:spPr/>
    </dgm:pt>
    <dgm:pt modelId="{48B9A6C0-FEF3-422D-A7E0-437FF6A0DCBA}" type="pres">
      <dgm:prSet presAssocID="{D5DCAC80-6D7B-4DAE-8B5C-3C53C2EB067A}" presName="Name64" presStyleLbl="parChTrans1D4" presStyleIdx="7" presStyleCnt="9"/>
      <dgm:spPr/>
    </dgm:pt>
    <dgm:pt modelId="{2278AD05-BDF2-47D2-8EEB-5836CC5792AC}" type="pres">
      <dgm:prSet presAssocID="{64CAE6B9-486F-4262-A8DC-C39AE7AA96A5}" presName="hierRoot2" presStyleCnt="0">
        <dgm:presLayoutVars>
          <dgm:hierBranch val="init"/>
        </dgm:presLayoutVars>
      </dgm:prSet>
      <dgm:spPr/>
    </dgm:pt>
    <dgm:pt modelId="{824D0BC1-C2C5-49C9-96F9-C2536D3307E4}" type="pres">
      <dgm:prSet presAssocID="{64CAE6B9-486F-4262-A8DC-C39AE7AA96A5}" presName="rootComposite" presStyleCnt="0"/>
      <dgm:spPr/>
    </dgm:pt>
    <dgm:pt modelId="{AB42E4FF-9B8F-4F51-851E-F6639720D6BE}" type="pres">
      <dgm:prSet presAssocID="{64CAE6B9-486F-4262-A8DC-C39AE7AA96A5}" presName="rootText" presStyleLbl="node4" presStyleIdx="7" presStyleCnt="9">
        <dgm:presLayoutVars>
          <dgm:chPref val="3"/>
        </dgm:presLayoutVars>
      </dgm:prSet>
      <dgm:spPr/>
    </dgm:pt>
    <dgm:pt modelId="{98325CEA-7FAD-4BDF-AF4B-65C6D8B03B12}" type="pres">
      <dgm:prSet presAssocID="{64CAE6B9-486F-4262-A8DC-C39AE7AA96A5}" presName="rootConnector" presStyleLbl="node4" presStyleIdx="7" presStyleCnt="9"/>
      <dgm:spPr/>
    </dgm:pt>
    <dgm:pt modelId="{8B79703E-55A8-4621-93A2-7B407A045A8F}" type="pres">
      <dgm:prSet presAssocID="{64CAE6B9-486F-4262-A8DC-C39AE7AA96A5}" presName="hierChild4" presStyleCnt="0"/>
      <dgm:spPr/>
    </dgm:pt>
    <dgm:pt modelId="{E8398B5B-26F7-4EFD-87D7-D08A40DE1241}" type="pres">
      <dgm:prSet presAssocID="{64CAE6B9-486F-4262-A8DC-C39AE7AA96A5}" presName="hierChild5" presStyleCnt="0"/>
      <dgm:spPr/>
    </dgm:pt>
    <dgm:pt modelId="{0AC6652D-57D4-4A93-8211-272378E46315}" type="pres">
      <dgm:prSet presAssocID="{AF728844-3DCD-4ACF-875C-50F7CE884F09}" presName="hierChild5" presStyleCnt="0"/>
      <dgm:spPr/>
    </dgm:pt>
    <dgm:pt modelId="{D572AA65-4E18-4D07-BF26-B5E2CECF71CA}" type="pres">
      <dgm:prSet presAssocID="{B6D52710-8A21-42D8-9107-45BD95DBEF86}" presName="Name64" presStyleLbl="parChTrans1D3" presStyleIdx="8" presStyleCnt="9"/>
      <dgm:spPr/>
    </dgm:pt>
    <dgm:pt modelId="{08E49789-401F-4B46-B91A-3FA7351180AF}" type="pres">
      <dgm:prSet presAssocID="{C09A75EC-5262-4BF5-961B-4CCB627131CB}" presName="hierRoot2" presStyleCnt="0">
        <dgm:presLayoutVars>
          <dgm:hierBranch val="init"/>
        </dgm:presLayoutVars>
      </dgm:prSet>
      <dgm:spPr/>
    </dgm:pt>
    <dgm:pt modelId="{B24445C4-309E-40CC-B5B1-B60440D478AD}" type="pres">
      <dgm:prSet presAssocID="{C09A75EC-5262-4BF5-961B-4CCB627131CB}" presName="rootComposite" presStyleCnt="0"/>
      <dgm:spPr/>
    </dgm:pt>
    <dgm:pt modelId="{E2FEAE06-AF28-40F7-883F-9ED2EDF27902}" type="pres">
      <dgm:prSet presAssocID="{C09A75EC-5262-4BF5-961B-4CCB627131CB}" presName="rootText" presStyleLbl="node3" presStyleIdx="8" presStyleCnt="9">
        <dgm:presLayoutVars>
          <dgm:chPref val="3"/>
        </dgm:presLayoutVars>
      </dgm:prSet>
      <dgm:spPr/>
    </dgm:pt>
    <dgm:pt modelId="{069CA100-DACD-4652-89B7-01C224ECB482}" type="pres">
      <dgm:prSet presAssocID="{C09A75EC-5262-4BF5-961B-4CCB627131CB}" presName="rootConnector" presStyleLbl="node3" presStyleIdx="8" presStyleCnt="9"/>
      <dgm:spPr/>
    </dgm:pt>
    <dgm:pt modelId="{7AE5B181-46AB-4F1B-9E43-70EBD0066A0E}" type="pres">
      <dgm:prSet presAssocID="{C09A75EC-5262-4BF5-961B-4CCB627131CB}" presName="hierChild4" presStyleCnt="0"/>
      <dgm:spPr/>
    </dgm:pt>
    <dgm:pt modelId="{57AAE160-556B-4693-A52C-EB9644C2C259}" type="pres">
      <dgm:prSet presAssocID="{6D34C059-28D0-4DFF-8881-03517BA4D1B2}" presName="Name64" presStyleLbl="parChTrans1D4" presStyleIdx="8" presStyleCnt="9"/>
      <dgm:spPr/>
    </dgm:pt>
    <dgm:pt modelId="{C08AC9DD-3842-493D-9228-835CA94D85B0}" type="pres">
      <dgm:prSet presAssocID="{07FA598F-9A20-4F34-9493-156554C2CDEE}" presName="hierRoot2" presStyleCnt="0">
        <dgm:presLayoutVars>
          <dgm:hierBranch val="init"/>
        </dgm:presLayoutVars>
      </dgm:prSet>
      <dgm:spPr/>
    </dgm:pt>
    <dgm:pt modelId="{9E238B1E-ABA4-431F-8B86-33E672C359FC}" type="pres">
      <dgm:prSet presAssocID="{07FA598F-9A20-4F34-9493-156554C2CDEE}" presName="rootComposite" presStyleCnt="0"/>
      <dgm:spPr/>
    </dgm:pt>
    <dgm:pt modelId="{B94382AC-33A8-41D7-A687-4D19D97DF87E}" type="pres">
      <dgm:prSet presAssocID="{07FA598F-9A20-4F34-9493-156554C2CDEE}" presName="rootText" presStyleLbl="node4" presStyleIdx="8" presStyleCnt="9">
        <dgm:presLayoutVars>
          <dgm:chPref val="3"/>
        </dgm:presLayoutVars>
      </dgm:prSet>
      <dgm:spPr/>
    </dgm:pt>
    <dgm:pt modelId="{5EDF0037-887B-4096-A1AA-64B44FF727CA}" type="pres">
      <dgm:prSet presAssocID="{07FA598F-9A20-4F34-9493-156554C2CDEE}" presName="rootConnector" presStyleLbl="node4" presStyleIdx="8" presStyleCnt="9"/>
      <dgm:spPr/>
    </dgm:pt>
    <dgm:pt modelId="{27ADC991-435C-47C2-A8D6-18F7EA59C981}" type="pres">
      <dgm:prSet presAssocID="{07FA598F-9A20-4F34-9493-156554C2CDEE}" presName="hierChild4" presStyleCnt="0"/>
      <dgm:spPr/>
    </dgm:pt>
    <dgm:pt modelId="{9A944E0C-4629-4DA3-9533-C39D09B27495}" type="pres">
      <dgm:prSet presAssocID="{07FA598F-9A20-4F34-9493-156554C2CDEE}" presName="hierChild5" presStyleCnt="0"/>
      <dgm:spPr/>
    </dgm:pt>
    <dgm:pt modelId="{455B7D0F-202C-4CE9-B55D-AAA71B4B3B67}" type="pres">
      <dgm:prSet presAssocID="{C09A75EC-5262-4BF5-961B-4CCB627131CB}" presName="hierChild5" presStyleCnt="0"/>
      <dgm:spPr/>
    </dgm:pt>
    <dgm:pt modelId="{281AE38C-C1A9-4B09-A0D4-934BABE3089F}" type="pres">
      <dgm:prSet presAssocID="{E0334EAD-AA1A-4B59-8A05-2403ACD2761E}" presName="hierChild5" presStyleCnt="0"/>
      <dgm:spPr/>
    </dgm:pt>
    <dgm:pt modelId="{31A0985F-2C99-4776-96A3-AABB816C7C10}" type="pres">
      <dgm:prSet presAssocID="{2084A5FE-AA6B-4EC2-9EAA-1EC65A7E3340}" presName="hierChild3" presStyleCnt="0"/>
      <dgm:spPr/>
    </dgm:pt>
  </dgm:ptLst>
  <dgm:cxnLst>
    <dgm:cxn modelId="{640F2C00-737A-488E-AFB8-66926326B5A0}" type="presOf" srcId="{8E5A546A-3E4D-4872-B9DC-818511EBF81C}" destId="{E1F32A79-5073-424F-9F1D-72A037A1FE3F}" srcOrd="1" destOrd="0" presId="urn:microsoft.com/office/officeart/2009/3/layout/HorizontalOrganizationChart"/>
    <dgm:cxn modelId="{10F04604-9EF5-4B83-909E-919904722C34}" type="presOf" srcId="{150BB37A-71E0-4A8A-A112-D8577ECA0FA7}" destId="{CD9C3BD1-9C1C-42DC-8B90-AFC2774310B7}" srcOrd="1" destOrd="0" presId="urn:microsoft.com/office/officeart/2009/3/layout/HorizontalOrganizationChart"/>
    <dgm:cxn modelId="{172D2905-8FC9-4493-90FF-E41BDE9D295F}" srcId="{7B049E93-36B2-4CCB-9093-4BA4487C5B80}" destId="{AA52F342-F37D-42BF-B18F-181EA8D620A2}" srcOrd="0" destOrd="0" parTransId="{EAF9A9C0-A2D1-4AA6-8AEF-16856BBF41FE}" sibTransId="{55E5C0B9-1653-4A32-82A6-77EAF95FE599}"/>
    <dgm:cxn modelId="{D6A85306-F3C2-4029-82EB-FF3B428999CE}" type="presOf" srcId="{4DFFA142-E655-414C-8532-8DBDE6B8DCED}" destId="{9682585A-5E8B-4C72-B9AA-120B9107B326}" srcOrd="0" destOrd="0" presId="urn:microsoft.com/office/officeart/2009/3/layout/HorizontalOrganizationChart"/>
    <dgm:cxn modelId="{729BC106-EAA4-4003-8B4A-0F7D0E7CD8E4}" type="presOf" srcId="{429517D2-3B1D-4F97-ACD0-966802E827EE}" destId="{85CC79D1-EF79-4E06-9CCD-B2EA9D6CECFE}" srcOrd="0" destOrd="0" presId="urn:microsoft.com/office/officeart/2009/3/layout/HorizontalOrganizationChart"/>
    <dgm:cxn modelId="{0F8C490C-17DC-4380-93AC-67542F3D03E2}" type="presOf" srcId="{AA52F342-F37D-42BF-B18F-181EA8D620A2}" destId="{D4EB2B14-6051-4BFC-A44A-23CBF954D936}" srcOrd="0" destOrd="0" presId="urn:microsoft.com/office/officeart/2009/3/layout/HorizontalOrganizationChart"/>
    <dgm:cxn modelId="{E20BB50C-8338-4FFB-B50E-C766DD3014D7}" type="presOf" srcId="{692AFA9F-B8CA-4D98-86AF-0C40BEC5046A}" destId="{8202EE5A-EA11-40B2-ADA6-56C9D9CD5E67}" srcOrd="0" destOrd="0" presId="urn:microsoft.com/office/officeart/2009/3/layout/HorizontalOrganizationChart"/>
    <dgm:cxn modelId="{9FDDA20D-EF0E-412E-B38F-59343018442E}" srcId="{E0334EAD-AA1A-4B59-8A05-2403ACD2761E}" destId="{81FA0826-759A-405E-A238-AFF41B6C2AB4}" srcOrd="0" destOrd="0" parTransId="{5DAC9FB3-DF5D-4C3A-BEF9-27DEDC2839D7}" sibTransId="{2A5F8AC6-CEEF-4CB7-94C8-FE3155520F3A}"/>
    <dgm:cxn modelId="{74237610-F642-4970-A6A8-2F44AD17E1BC}" type="presOf" srcId="{429517D2-3B1D-4F97-ACD0-966802E827EE}" destId="{1D3A5895-D319-4313-BE1D-7A4AC41D9B8B}" srcOrd="1" destOrd="0" presId="urn:microsoft.com/office/officeart/2009/3/layout/HorizontalOrganizationChart"/>
    <dgm:cxn modelId="{4E244315-208B-48F9-B372-246BDC4D7BF1}" type="presOf" srcId="{1A5CFDA5-FD65-4327-B368-B9AF376DA9AD}" destId="{5A0B129A-0C1D-4C5C-83F5-CF3FFF084D45}" srcOrd="0" destOrd="0" presId="urn:microsoft.com/office/officeart/2009/3/layout/HorizontalOrganizationChart"/>
    <dgm:cxn modelId="{1EE19618-8040-4A4F-B081-B2F9808A59EF}" type="presOf" srcId="{7B049E93-36B2-4CCB-9093-4BA4487C5B80}" destId="{55263918-1F09-4D55-AA85-2048A6B7600D}" srcOrd="1" destOrd="0" presId="urn:microsoft.com/office/officeart/2009/3/layout/HorizontalOrganizationChart"/>
    <dgm:cxn modelId="{02104E19-380C-4926-B582-394840590E64}" type="presOf" srcId="{EDDE9A19-76FC-42DD-8AAD-BF626DFFF319}" destId="{0E9BE4B7-F0E9-4FBF-AC3F-E26E21A6AAFC}" srcOrd="0" destOrd="0" presId="urn:microsoft.com/office/officeart/2009/3/layout/HorizontalOrganizationChart"/>
    <dgm:cxn modelId="{ABF6661A-4C47-4DD6-A3F0-00624AF4E414}" type="presOf" srcId="{6A685CAE-C476-46F9-BE03-BD6C790BBA44}" destId="{4945BC5D-0910-4BF9-8899-9B6E97DA14DC}" srcOrd="0" destOrd="0" presId="urn:microsoft.com/office/officeart/2009/3/layout/HorizontalOrganizationChart"/>
    <dgm:cxn modelId="{BCB1741A-597C-485B-9839-EDE7A681596C}" type="presOf" srcId="{EAF9A9C0-A2D1-4AA6-8AEF-16856BBF41FE}" destId="{20039F95-B062-45F4-B077-23D2424DCD3F}" srcOrd="0" destOrd="0" presId="urn:microsoft.com/office/officeart/2009/3/layout/HorizontalOrganizationChart"/>
    <dgm:cxn modelId="{03996A1C-9912-4E62-AE99-758B43524DA2}" type="presOf" srcId="{0F811AEE-EE18-4C0F-8E1D-2F2AFE7C8EF8}" destId="{FE32391A-9C2C-4C9D-9DF5-A83ED4D64DAA}" srcOrd="0" destOrd="0" presId="urn:microsoft.com/office/officeart/2009/3/layout/HorizontalOrganizationChart"/>
    <dgm:cxn modelId="{CBE04D20-17A6-44F9-B443-1F2658303CCA}" srcId="{0F811AEE-EE18-4C0F-8E1D-2F2AFE7C8EF8}" destId="{429517D2-3B1D-4F97-ACD0-966802E827EE}" srcOrd="0" destOrd="0" parTransId="{1E7639B9-DFAE-4643-B506-61E0B940A6CC}" sibTransId="{D6A65F06-BAB5-4442-9BBD-3413E7AE8961}"/>
    <dgm:cxn modelId="{2F9B9B23-E3F5-41D4-AF14-3B7142992672}" srcId="{2084A5FE-AA6B-4EC2-9EAA-1EC65A7E3340}" destId="{F5056EBB-15E5-4B10-8A8D-77589BD40132}" srcOrd="1" destOrd="0" parTransId="{33C467C5-47D1-4F49-A39C-21A272262D13}" sibTransId="{58E36796-9EAB-45C5-B4B6-51983C58F06E}"/>
    <dgm:cxn modelId="{BB7EF128-4796-4A44-AA2B-5B4CAAA71DA6}" type="presOf" srcId="{95CBEF77-E652-4296-BA4B-EF66F738C845}" destId="{1C26BA3C-8CC5-4BFC-A4DE-7532994AA288}" srcOrd="1" destOrd="0" presId="urn:microsoft.com/office/officeart/2009/3/layout/HorizontalOrganizationChart"/>
    <dgm:cxn modelId="{2AD4B72D-2391-4644-AE35-1873F94055DF}" type="presOf" srcId="{306BAE2C-4AC3-49C4-8601-EEBE81D4F9F5}" destId="{1B908392-F3D8-4589-B55D-4A34F2CDD28F}" srcOrd="0" destOrd="0" presId="urn:microsoft.com/office/officeart/2009/3/layout/HorizontalOrganizationChart"/>
    <dgm:cxn modelId="{1DCC1931-9974-404D-A50F-D7075F5ACC7D}" type="presOf" srcId="{F5056EBB-15E5-4B10-8A8D-77589BD40132}" destId="{0943BE44-AAB1-4890-A08F-A36FBA1408DD}" srcOrd="1" destOrd="0" presId="urn:microsoft.com/office/officeart/2009/3/layout/HorizontalOrganizationChart"/>
    <dgm:cxn modelId="{EF2E0E33-3127-48A9-83FF-6E201F562700}" type="presOf" srcId="{E0334EAD-AA1A-4B59-8A05-2403ACD2761E}" destId="{98D1F159-0CB6-46B8-B795-204ABCBCFCDF}" srcOrd="0" destOrd="0" presId="urn:microsoft.com/office/officeart/2009/3/layout/HorizontalOrganizationChart"/>
    <dgm:cxn modelId="{04D76333-343E-47E2-AE58-B7FFCDEA531D}" srcId="{E0334EAD-AA1A-4B59-8A05-2403ACD2761E}" destId="{C09A75EC-5262-4BF5-961B-4CCB627131CB}" srcOrd="2" destOrd="0" parTransId="{B6D52710-8A21-42D8-9107-45BD95DBEF86}" sibTransId="{4760975D-32E1-446B-9B56-31DF4B1BAB75}"/>
    <dgm:cxn modelId="{F27DAA33-BB79-4B94-A9D3-2530A1EC254A}" type="presOf" srcId="{7B049E93-36B2-4CCB-9093-4BA4487C5B80}" destId="{9C39CE5F-6F2C-496D-AE12-410DA9888598}" srcOrd="0" destOrd="0" presId="urn:microsoft.com/office/officeart/2009/3/layout/HorizontalOrganizationChart"/>
    <dgm:cxn modelId="{FE659834-B288-43FD-A0DD-206794E1DEDC}" srcId="{AF728844-3DCD-4ACF-875C-50F7CE884F09}" destId="{64CAE6B9-486F-4262-A8DC-C39AE7AA96A5}" srcOrd="0" destOrd="0" parTransId="{D5DCAC80-6D7B-4DAE-8B5C-3C53C2EB067A}" sibTransId="{D1F91928-6860-4B1F-8633-A71A4B196610}"/>
    <dgm:cxn modelId="{7B4AB238-D35B-4641-A692-B15CD70254AB}" type="presOf" srcId="{1548A9D5-3CB0-4C42-B940-79DDA366C05E}" destId="{1D7C0D7F-C777-428B-A0A6-12E2F26A1746}" srcOrd="1" destOrd="0" presId="urn:microsoft.com/office/officeart/2009/3/layout/HorizontalOrganizationChart"/>
    <dgm:cxn modelId="{BCA0CB39-9617-4728-A9AC-D46D986C15C6}" type="presOf" srcId="{5CEA25EA-7596-464E-8729-27A5CA13655F}" destId="{FC71B3D9-EAC3-44CA-94B2-AF7A99C65049}" srcOrd="0" destOrd="0" presId="urn:microsoft.com/office/officeart/2009/3/layout/HorizontalOrganizationChart"/>
    <dgm:cxn modelId="{B2E92D3C-AB4E-4AB9-B250-C46BB425A83D}" type="presOf" srcId="{5DAC9FB3-DF5D-4C3A-BEF9-27DEDC2839D7}" destId="{DB54B454-C5A0-4310-ACBB-F11B7342733F}" srcOrd="0" destOrd="0" presId="urn:microsoft.com/office/officeart/2009/3/layout/HorizontalOrganizationChart"/>
    <dgm:cxn modelId="{6A1FE33C-14E2-4AD3-BBF8-70CD8A13CAFB}" type="presOf" srcId="{64CAE6B9-486F-4262-A8DC-C39AE7AA96A5}" destId="{AB42E4FF-9B8F-4F51-851E-F6639720D6BE}" srcOrd="0" destOrd="0" presId="urn:microsoft.com/office/officeart/2009/3/layout/HorizontalOrganizationChart"/>
    <dgm:cxn modelId="{32ED7C40-F387-468B-8C4F-DAD5FBDC67DF}" type="presOf" srcId="{6E70F08C-AA36-4AA9-A8DF-ECD5828DC99D}" destId="{C22BDF84-3CB7-4C87-9FE6-C4373939BF69}" srcOrd="0" destOrd="0" presId="urn:microsoft.com/office/officeart/2009/3/layout/HorizontalOrganizationChart"/>
    <dgm:cxn modelId="{B0E4EA40-8C77-4323-8001-5C7FEEF56BFE}" type="presOf" srcId="{CFD17535-2F7F-4469-B22A-7D41D002B367}" destId="{FAC91213-67FF-4B9E-BB92-695D3BAA8B82}" srcOrd="0" destOrd="0" presId="urn:microsoft.com/office/officeart/2009/3/layout/HorizontalOrganizationChart"/>
    <dgm:cxn modelId="{ED5AE660-E62B-4D08-96B6-2CB1E42847EE}" srcId="{F5056EBB-15E5-4B10-8A8D-77589BD40132}" destId="{77E923A9-8D4F-48F0-82F9-B26CC25595E9}" srcOrd="1" destOrd="0" parTransId="{A8820847-8E9A-4A0F-8346-694BAFC76DEC}" sibTransId="{E765BD11-F087-485C-B35A-8B30477E36AF}"/>
    <dgm:cxn modelId="{25DA5C43-E486-42BE-BDDD-5C7AC2C8D5BB}" type="presOf" srcId="{C09A75EC-5262-4BF5-961B-4CCB627131CB}" destId="{E2FEAE06-AF28-40F7-883F-9ED2EDF27902}" srcOrd="0" destOrd="0" presId="urn:microsoft.com/office/officeart/2009/3/layout/HorizontalOrganizationChart"/>
    <dgm:cxn modelId="{D3F1A263-B316-4457-B5AC-E2753F8F3B8E}" type="presOf" srcId="{F5056EBB-15E5-4B10-8A8D-77589BD40132}" destId="{ED78CE90-9434-42F3-B52D-1ED3783E3551}" srcOrd="0" destOrd="0" presId="urn:microsoft.com/office/officeart/2009/3/layout/HorizontalOrganizationChart"/>
    <dgm:cxn modelId="{D8282A64-5714-4277-A2E2-FAD859432146}" srcId="{F5056EBB-15E5-4B10-8A8D-77589BD40132}" destId="{150BB37A-71E0-4A8A-A112-D8577ECA0FA7}" srcOrd="0" destOrd="0" parTransId="{20467822-EEF3-44E2-9476-FB4B6EF6C66B}" sibTransId="{F25A7A02-783E-40EC-BCEA-165823EE1111}"/>
    <dgm:cxn modelId="{A482CF65-41C3-4340-BD0C-C0432C27FB36}" type="presOf" srcId="{AA52F342-F37D-42BF-B18F-181EA8D620A2}" destId="{A7D383FB-0965-4E77-9CF7-A1B32E300D4A}" srcOrd="1" destOrd="0" presId="urn:microsoft.com/office/officeart/2009/3/layout/HorizontalOrganizationChart"/>
    <dgm:cxn modelId="{D2762047-F36E-4F3A-A618-19A3F1CE0835}" type="presOf" srcId="{4ECD59F4-DCF1-46DA-B93B-15603D1A2F22}" destId="{4FC1CF5F-7E09-4946-935B-05E567872766}" srcOrd="0" destOrd="0" presId="urn:microsoft.com/office/officeart/2009/3/layout/HorizontalOrganizationChart"/>
    <dgm:cxn modelId="{47CE484A-306D-4D45-AA6C-B38DC3EEB44C}" type="presOf" srcId="{8E39C4A8-002C-4016-A2D3-A8CD9B5901A2}" destId="{701C0D42-BC85-43C9-ACA3-E2339304B9C8}" srcOrd="0" destOrd="0" presId="urn:microsoft.com/office/officeart/2009/3/layout/HorizontalOrganizationChart"/>
    <dgm:cxn modelId="{3EABF36C-500B-4BF0-8056-566AA601D57C}" type="presOf" srcId="{9B9AD954-84A1-4DC2-A71E-2A5A861629FF}" destId="{B1AC5F58-D30C-4E84-8D3B-887A240850B6}" srcOrd="1" destOrd="0" presId="urn:microsoft.com/office/officeart/2009/3/layout/HorizontalOrganizationChart"/>
    <dgm:cxn modelId="{6A55314F-962F-41FB-9A28-27C37A17F55C}" srcId="{5CEA25EA-7596-464E-8729-27A5CA13655F}" destId="{2084A5FE-AA6B-4EC2-9EAA-1EC65A7E3340}" srcOrd="0" destOrd="0" parTransId="{36361497-87DC-4A31-B780-3487ECB7AA9C}" sibTransId="{6A89D609-933E-48FF-B2D7-FCC71D94AC96}"/>
    <dgm:cxn modelId="{64B42270-E8BD-4302-9F4A-E18163396778}" type="presOf" srcId="{07FA598F-9A20-4F34-9493-156554C2CDEE}" destId="{B94382AC-33A8-41D7-A687-4D19D97DF87E}" srcOrd="0" destOrd="0" presId="urn:microsoft.com/office/officeart/2009/3/layout/HorizontalOrganizationChart"/>
    <dgm:cxn modelId="{0B668A50-01A6-4575-B841-B237495CDAC7}" type="presOf" srcId="{77E923A9-8D4F-48F0-82F9-B26CC25595E9}" destId="{92BD847B-4850-41E3-B563-664715206076}" srcOrd="1" destOrd="0" presId="urn:microsoft.com/office/officeart/2009/3/layout/HorizontalOrganizationChart"/>
    <dgm:cxn modelId="{D021F773-26AF-4CB5-8770-FE21E2A81CAF}" type="presOf" srcId="{49C8CDE2-A1ED-435C-8B84-9AB120BE5EEF}" destId="{896444E1-92FB-494C-AC46-6C877783897F}" srcOrd="0" destOrd="0" presId="urn:microsoft.com/office/officeart/2009/3/layout/HorizontalOrganizationChart"/>
    <dgm:cxn modelId="{BE126C56-0292-46AC-BB9B-DAB8FA58EFD8}" type="presOf" srcId="{692AFA9F-B8CA-4D98-86AF-0C40BEC5046A}" destId="{385A955D-9745-4F1E-8A99-ED3A5BDF2523}" srcOrd="1" destOrd="0" presId="urn:microsoft.com/office/officeart/2009/3/layout/HorizontalOrganizationChart"/>
    <dgm:cxn modelId="{7FFE6D77-CE42-4319-BBB0-7285C4439359}" type="presOf" srcId="{2D45152E-FD5A-453A-8C71-CE3BF9EA17E3}" destId="{287F8668-BF2E-4548-98B6-9AC55DA52EC3}" srcOrd="1" destOrd="0" presId="urn:microsoft.com/office/officeart/2009/3/layout/HorizontalOrganizationChart"/>
    <dgm:cxn modelId="{8E85737B-E685-44BC-A1A5-5867ED56B060}" type="presOf" srcId="{E0334EAD-AA1A-4B59-8A05-2403ACD2761E}" destId="{B486D9FE-406F-4466-BBB0-7AF2FCEB32AB}" srcOrd="1" destOrd="0" presId="urn:microsoft.com/office/officeart/2009/3/layout/HorizontalOrganizationChart"/>
    <dgm:cxn modelId="{C402717C-80C8-4A8C-A80C-607C6E27DD1C}" type="presOf" srcId="{AF728844-3DCD-4ACF-875C-50F7CE884F09}" destId="{3C6DE2AE-6AFB-4044-A55E-BF1A5BD53A1A}" srcOrd="1" destOrd="0" presId="urn:microsoft.com/office/officeart/2009/3/layout/HorizontalOrganizationChart"/>
    <dgm:cxn modelId="{23D6D57C-B822-4887-8480-ABBE52BA29BC}" type="presOf" srcId="{4ECD59F4-DCF1-46DA-B93B-15603D1A2F22}" destId="{435C4D06-9851-4F9F-8EB8-1FC8C5D8B64F}" srcOrd="1" destOrd="0" presId="urn:microsoft.com/office/officeart/2009/3/layout/HorizontalOrganizationChart"/>
    <dgm:cxn modelId="{9709D87F-B80D-4323-A9AE-53228D6DA336}" srcId="{1548A9D5-3CB0-4C42-B940-79DDA366C05E}" destId="{7B049E93-36B2-4CCB-9093-4BA4487C5B80}" srcOrd="2" destOrd="0" parTransId="{1A5CFDA5-FD65-4327-B368-B9AF376DA9AD}" sibTransId="{154C8906-40EB-423F-9832-7422342D0FE1}"/>
    <dgm:cxn modelId="{776A7082-9A44-4E08-BE1F-2B6F04AE4097}" srcId="{81FA0826-759A-405E-A238-AFF41B6C2AB4}" destId="{8E5A546A-3E4D-4872-B9DC-818511EBF81C}" srcOrd="0" destOrd="0" parTransId="{EDDE9A19-76FC-42DD-8AAD-BF626DFFF319}" sibTransId="{B9288854-15E8-41D1-8672-05C0434EE0D1}"/>
    <dgm:cxn modelId="{D93BD682-D398-4DDC-A0E4-CDD64C6C00D7}" type="presOf" srcId="{2D45152E-FD5A-453A-8C71-CE3BF9EA17E3}" destId="{EA4DFC61-E960-4A2C-9A9F-51AE9AF94B51}" srcOrd="0" destOrd="0" presId="urn:microsoft.com/office/officeart/2009/3/layout/HorizontalOrganizationChart"/>
    <dgm:cxn modelId="{6F5EBE83-341D-4E36-A290-FC108F3CDAB6}" type="presOf" srcId="{0F811AEE-EE18-4C0F-8E1D-2F2AFE7C8EF8}" destId="{6989D907-C4CD-4986-BDB0-9FF0F3680D04}" srcOrd="1" destOrd="0" presId="urn:microsoft.com/office/officeart/2009/3/layout/HorizontalOrganizationChart"/>
    <dgm:cxn modelId="{652A0A87-FAEE-4F84-9AA5-1A0140E52542}" type="presOf" srcId="{AF728844-3DCD-4ACF-875C-50F7CE884F09}" destId="{153DD190-831D-46E1-9478-7859A37C175A}" srcOrd="0" destOrd="0" presId="urn:microsoft.com/office/officeart/2009/3/layout/HorizontalOrganizationChart"/>
    <dgm:cxn modelId="{144A1491-931C-48DB-9DB7-68DD1B1E40CE}" srcId="{95CBEF77-E652-4296-BA4B-EF66F738C845}" destId="{4ECD59F4-DCF1-46DA-B93B-15603D1A2F22}" srcOrd="0" destOrd="0" parTransId="{6E70F08C-AA36-4AA9-A8DF-ECD5828DC99D}" sibTransId="{778F9F46-CE75-4086-9998-8F70E6E41894}"/>
    <dgm:cxn modelId="{C4C95D93-3A16-4A7D-8A4C-9D603C6F582E}" type="presOf" srcId="{1548A9D5-3CB0-4C42-B940-79DDA366C05E}" destId="{061F83F9-3BFE-4043-BADC-538A62ADD7A5}" srcOrd="0" destOrd="0" presId="urn:microsoft.com/office/officeart/2009/3/layout/HorizontalOrganizationChart"/>
    <dgm:cxn modelId="{BC8C5994-EEAF-42C0-92A9-1310EF8B880E}" type="presOf" srcId="{8E5A546A-3E4D-4872-B9DC-818511EBF81C}" destId="{79C0AB40-82D9-45BC-8C6C-E69FC0F5199F}" srcOrd="0" destOrd="0" presId="urn:microsoft.com/office/officeart/2009/3/layout/HorizontalOrganizationChart"/>
    <dgm:cxn modelId="{E06BDD9B-9894-44F7-A4B0-B03F7617BB91}" srcId="{E0334EAD-AA1A-4B59-8A05-2403ACD2761E}" destId="{AF728844-3DCD-4ACF-875C-50F7CE884F09}" srcOrd="1" destOrd="0" parTransId="{306BAE2C-4AC3-49C4-8601-EEBE81D4F9F5}" sibTransId="{DE8272A0-146B-4E60-BB79-FCD19EA3395D}"/>
    <dgm:cxn modelId="{EE59C39C-B43C-4DF6-8C21-354A57154BB3}" type="presOf" srcId="{33C467C5-47D1-4F49-A39C-21A272262D13}" destId="{F8F0DE84-AB9C-4934-AB8F-C135F170F5FD}" srcOrd="0" destOrd="0" presId="urn:microsoft.com/office/officeart/2009/3/layout/HorizontalOrganizationChart"/>
    <dgm:cxn modelId="{E40FF1A8-3118-4E94-9477-5396D5EB0F45}" srcId="{2084A5FE-AA6B-4EC2-9EAA-1EC65A7E3340}" destId="{1548A9D5-3CB0-4C42-B940-79DDA366C05E}" srcOrd="0" destOrd="0" parTransId="{4DFFA142-E655-414C-8532-8DBDE6B8DCED}" sibTransId="{165DC66C-A036-4C60-A30C-3B44C2CED75A}"/>
    <dgm:cxn modelId="{18F46FA9-D4B3-47C9-8BE9-BD6BF0B4BD39}" srcId="{1548A9D5-3CB0-4C42-B940-79DDA366C05E}" destId="{D3A037E2-7C3E-4B4A-BAA6-ABC7678F296B}" srcOrd="1" destOrd="0" parTransId="{38748EF2-A9B9-4946-B606-1BB2A2F961BF}" sibTransId="{4BDBF4F4-1166-4FFB-A942-62D44A2A4937}"/>
    <dgm:cxn modelId="{48E683A9-D06F-438A-B741-3A185C5F7849}" type="presOf" srcId="{77E923A9-8D4F-48F0-82F9-B26CC25595E9}" destId="{3D33CCF7-6B97-4D12-B482-70C32646C6A0}" srcOrd="0" destOrd="0" presId="urn:microsoft.com/office/officeart/2009/3/layout/HorizontalOrganizationChart"/>
    <dgm:cxn modelId="{5E6AE9AF-2C98-4940-9E7F-27C6C886F976}" type="presOf" srcId="{95CBEF77-E652-4296-BA4B-EF66F738C845}" destId="{C5E3DD2A-4889-48D0-8051-1E0A572793AA}" srcOrd="0" destOrd="0" presId="urn:microsoft.com/office/officeart/2009/3/layout/HorizontalOrganizationChart"/>
    <dgm:cxn modelId="{BC7417B0-1CC3-4E0C-83E4-EFBC41E92AD7}" type="presOf" srcId="{81FA0826-759A-405E-A238-AFF41B6C2AB4}" destId="{6C5B7551-30B8-437F-9577-9E7DF8290811}" srcOrd="1" destOrd="0" presId="urn:microsoft.com/office/officeart/2009/3/layout/HorizontalOrganizationChart"/>
    <dgm:cxn modelId="{64E536B0-1EE7-418B-AF6A-3F2F2FE3628F}" type="presOf" srcId="{A8820847-8E9A-4A0F-8346-694BAFC76DEC}" destId="{60C815BE-0DE9-42BB-810C-D80AA97BF3D9}" srcOrd="0" destOrd="0" presId="urn:microsoft.com/office/officeart/2009/3/layout/HorizontalOrganizationChart"/>
    <dgm:cxn modelId="{CECE34B1-58B3-4CBD-B4BB-BF47D84E5F04}" type="presOf" srcId="{6FFCC92D-0CEE-41EF-A119-BFD98D7DAF22}" destId="{A3214C7D-FA81-46B2-B0D1-AA531AB84B42}" srcOrd="0" destOrd="0" presId="urn:microsoft.com/office/officeart/2009/3/layout/HorizontalOrganizationChart"/>
    <dgm:cxn modelId="{B5870CB5-F44B-4176-BE00-2399B51092D6}" srcId="{150BB37A-71E0-4A8A-A112-D8577ECA0FA7}" destId="{2D45152E-FD5A-453A-8C71-CE3BF9EA17E3}" srcOrd="0" destOrd="0" parTransId="{6A685CAE-C476-46F9-BE03-BD6C790BBA44}" sibTransId="{8F929FF0-89D8-4042-95F1-503B3FDD411E}"/>
    <dgm:cxn modelId="{CBAF2BB6-8F25-4B85-88FE-4A8680B81506}" type="presOf" srcId="{D5DCAC80-6D7B-4DAE-8B5C-3C53C2EB067A}" destId="{48B9A6C0-FEF3-422D-A7E0-437FF6A0DCBA}" srcOrd="0" destOrd="0" presId="urn:microsoft.com/office/officeart/2009/3/layout/HorizontalOrganizationChart"/>
    <dgm:cxn modelId="{783ECFB6-6983-4EBC-8CB7-99AFF0A04645}" srcId="{D3A037E2-7C3E-4B4A-BAA6-ABC7678F296B}" destId="{692AFA9F-B8CA-4D98-86AF-0C40BEC5046A}" srcOrd="0" destOrd="0" parTransId="{6FFCC92D-0CEE-41EF-A119-BFD98D7DAF22}" sibTransId="{170ED631-0F13-4D2E-95B1-BE01423201AB}"/>
    <dgm:cxn modelId="{F5DF8CB7-5B68-43D8-8F84-56B1C79BEF7A}" type="presOf" srcId="{B6D52710-8A21-42D8-9107-45BD95DBEF86}" destId="{D572AA65-4E18-4D07-BF26-B5E2CECF71CA}" srcOrd="0" destOrd="0" presId="urn:microsoft.com/office/officeart/2009/3/layout/HorizontalOrganizationChart"/>
    <dgm:cxn modelId="{2F7727B8-C178-4941-A9CF-A91A643FCC29}" type="presOf" srcId="{38748EF2-A9B9-4946-B606-1BB2A2F961BF}" destId="{8F8CFF40-6EC6-4060-81B5-924B042C6124}" srcOrd="0" destOrd="0" presId="urn:microsoft.com/office/officeart/2009/3/layout/HorizontalOrganizationChart"/>
    <dgm:cxn modelId="{1200AEBB-6E90-4489-AF52-C7BBFB599033}" type="presOf" srcId="{D3A037E2-7C3E-4B4A-BAA6-ABC7678F296B}" destId="{71D368C4-5CD0-4367-8460-C25B7E6CD4E7}" srcOrd="1" destOrd="0" presId="urn:microsoft.com/office/officeart/2009/3/layout/HorizontalOrganizationChart"/>
    <dgm:cxn modelId="{26797BC3-2479-4958-82B9-C3D319EFF3FF}" type="presOf" srcId="{6D34C059-28D0-4DFF-8881-03517BA4D1B2}" destId="{57AAE160-556B-4693-A52C-EB9644C2C259}" srcOrd="0" destOrd="0" presId="urn:microsoft.com/office/officeart/2009/3/layout/HorizontalOrganizationChart"/>
    <dgm:cxn modelId="{9B2404C4-0725-404F-ADDE-AD325FADF1F6}" type="presOf" srcId="{2084A5FE-AA6B-4EC2-9EAA-1EC65A7E3340}" destId="{C0B4C90B-7C77-4708-BB03-845503DF0EBF}" srcOrd="1" destOrd="0" presId="urn:microsoft.com/office/officeart/2009/3/layout/HorizontalOrganizationChart"/>
    <dgm:cxn modelId="{0BBCC8C5-1EAA-44A5-B1DC-01046B0610E8}" srcId="{1548A9D5-3CB0-4C42-B940-79DDA366C05E}" destId="{0F811AEE-EE18-4C0F-8E1D-2F2AFE7C8EF8}" srcOrd="0" destOrd="0" parTransId="{8E39C4A8-002C-4016-A2D3-A8CD9B5901A2}" sibTransId="{DF276BC7-7440-4E8D-BC66-1D3129151467}"/>
    <dgm:cxn modelId="{6CE8B6C7-43F6-4E9D-972F-75522A46540A}" type="presOf" srcId="{81FA0826-759A-405E-A238-AFF41B6C2AB4}" destId="{79515034-A63E-410B-963F-F0930F9444E6}" srcOrd="0" destOrd="0" presId="urn:microsoft.com/office/officeart/2009/3/layout/HorizontalOrganizationChart"/>
    <dgm:cxn modelId="{5E6944D2-9B3C-49C5-8D8C-A0100DBBF99A}" srcId="{C09A75EC-5262-4BF5-961B-4CCB627131CB}" destId="{07FA598F-9A20-4F34-9493-156554C2CDEE}" srcOrd="0" destOrd="0" parTransId="{6D34C059-28D0-4DFF-8881-03517BA4D1B2}" sibTransId="{DC5A8470-F327-4A03-987C-2BFCCDCC7FC9}"/>
    <dgm:cxn modelId="{9B6E61D4-42FB-4B85-9268-E94CABA2F1DD}" type="presOf" srcId="{D3A037E2-7C3E-4B4A-BAA6-ABC7678F296B}" destId="{E49AB47D-F7D3-4CEA-9EFE-80E4F062EE3D}" srcOrd="0" destOrd="0" presId="urn:microsoft.com/office/officeart/2009/3/layout/HorizontalOrganizationChart"/>
    <dgm:cxn modelId="{A68CE7D4-0812-4F4F-B6AE-96C163ED64AD}" type="presOf" srcId="{20467822-EEF3-44E2-9476-FB4B6EF6C66B}" destId="{B4DD8E50-3E69-46C1-BE18-7FE72937E39A}" srcOrd="0" destOrd="0" presId="urn:microsoft.com/office/officeart/2009/3/layout/HorizontalOrganizationChart"/>
    <dgm:cxn modelId="{C19389D5-CC88-4400-8E4C-14E56465D1D8}" type="presOf" srcId="{64CAE6B9-486F-4262-A8DC-C39AE7AA96A5}" destId="{98325CEA-7FAD-4BDF-AF4B-65C6D8B03B12}" srcOrd="1" destOrd="0" presId="urn:microsoft.com/office/officeart/2009/3/layout/HorizontalOrganizationChart"/>
    <dgm:cxn modelId="{D1BA22D6-3726-4BB4-B2CF-F36917ACF97C}" type="presOf" srcId="{E37D6688-3C56-43B7-A6CC-7C2F4AC86903}" destId="{7838895D-6D32-4471-ACA1-B375E4112E20}" srcOrd="0" destOrd="0" presId="urn:microsoft.com/office/officeart/2009/3/layout/HorizontalOrganizationChart"/>
    <dgm:cxn modelId="{A3275BD9-FA6B-4248-B818-4D45152A4C10}" type="presOf" srcId="{1E7639B9-DFAE-4643-B506-61E0B940A6CC}" destId="{5677118D-D6D9-44E5-947C-C22345F8D88B}" srcOrd="0" destOrd="0" presId="urn:microsoft.com/office/officeart/2009/3/layout/HorizontalOrganizationChart"/>
    <dgm:cxn modelId="{E96E69DA-2BD0-403C-9A8E-730F022C1AF9}" type="presOf" srcId="{9B9AD954-84A1-4DC2-A71E-2A5A861629FF}" destId="{B9C77CBE-CA5E-4412-B2E1-3BE3AE14269A}" srcOrd="0" destOrd="0" presId="urn:microsoft.com/office/officeart/2009/3/layout/HorizontalOrganizationChart"/>
    <dgm:cxn modelId="{BCBE16DD-2669-44FC-94CD-086250069349}" srcId="{77E923A9-8D4F-48F0-82F9-B26CC25595E9}" destId="{9B9AD954-84A1-4DC2-A71E-2A5A861629FF}" srcOrd="0" destOrd="0" parTransId="{49C8CDE2-A1ED-435C-8B84-9AB120BE5EEF}" sibTransId="{572D46CF-1D90-4C36-B7AB-11798C321975}"/>
    <dgm:cxn modelId="{91D11BDE-3F1A-4055-BC26-85CE5395E732}" type="presOf" srcId="{07FA598F-9A20-4F34-9493-156554C2CDEE}" destId="{5EDF0037-887B-4096-A1AA-64B44FF727CA}" srcOrd="1" destOrd="0" presId="urn:microsoft.com/office/officeart/2009/3/layout/HorizontalOrganizationChart"/>
    <dgm:cxn modelId="{9A9F91E1-EFFC-404D-91BF-A63DE32B179A}" type="presOf" srcId="{C09A75EC-5262-4BF5-961B-4CCB627131CB}" destId="{069CA100-DACD-4652-89B7-01C224ECB482}" srcOrd="1" destOrd="0" presId="urn:microsoft.com/office/officeart/2009/3/layout/HorizontalOrganizationChart"/>
    <dgm:cxn modelId="{8A2B43ED-E663-48A7-997B-1BDCBF08ECEB}" type="presOf" srcId="{2084A5FE-AA6B-4EC2-9EAA-1EC65A7E3340}" destId="{2765D35E-F8EA-47F9-A31E-4E65CFDD9334}" srcOrd="0" destOrd="0" presId="urn:microsoft.com/office/officeart/2009/3/layout/HorizontalOrganizationChart"/>
    <dgm:cxn modelId="{AF4A80F6-4610-45FA-BA56-35A5B302869C}" type="presOf" srcId="{150BB37A-71E0-4A8A-A112-D8577ECA0FA7}" destId="{770D71FE-2597-4F38-B07B-A03C5886F658}" srcOrd="0" destOrd="0" presId="urn:microsoft.com/office/officeart/2009/3/layout/HorizontalOrganizationChart"/>
    <dgm:cxn modelId="{D168D1F7-AC17-4C1D-BDA9-837F2E026519}" srcId="{2084A5FE-AA6B-4EC2-9EAA-1EC65A7E3340}" destId="{E0334EAD-AA1A-4B59-8A05-2403ACD2761E}" srcOrd="2" destOrd="0" parTransId="{CFD17535-2F7F-4469-B22A-7D41D002B367}" sibTransId="{DC7E8BEB-24EC-4897-9369-5BADF59EA091}"/>
    <dgm:cxn modelId="{F9896AFE-D7A4-4E87-B236-761E88C54985}" srcId="{F5056EBB-15E5-4B10-8A8D-77589BD40132}" destId="{95CBEF77-E652-4296-BA4B-EF66F738C845}" srcOrd="2" destOrd="0" parTransId="{E37D6688-3C56-43B7-A6CC-7C2F4AC86903}" sibTransId="{3A0235B9-361D-4724-9361-AA85344135C9}"/>
    <dgm:cxn modelId="{97590837-3357-4D15-995E-BD30FA14739F}" type="presParOf" srcId="{FC71B3D9-EAC3-44CA-94B2-AF7A99C65049}" destId="{E422ED14-FD7A-48E0-BCA5-11460584EEB1}" srcOrd="0" destOrd="0" presId="urn:microsoft.com/office/officeart/2009/3/layout/HorizontalOrganizationChart"/>
    <dgm:cxn modelId="{218EF4F4-BECF-4385-9DAA-18D4F0301B78}" type="presParOf" srcId="{E422ED14-FD7A-48E0-BCA5-11460584EEB1}" destId="{5C2109D3-0E59-40C9-971F-2843B0AE4AC1}" srcOrd="0" destOrd="0" presId="urn:microsoft.com/office/officeart/2009/3/layout/HorizontalOrganizationChart"/>
    <dgm:cxn modelId="{5A17B1A7-95FB-49CA-9E2D-75190A8CB93A}" type="presParOf" srcId="{5C2109D3-0E59-40C9-971F-2843B0AE4AC1}" destId="{2765D35E-F8EA-47F9-A31E-4E65CFDD9334}" srcOrd="0" destOrd="0" presId="urn:microsoft.com/office/officeart/2009/3/layout/HorizontalOrganizationChart"/>
    <dgm:cxn modelId="{F42DA13F-7DA9-4D25-9B71-9D5E67583E95}" type="presParOf" srcId="{5C2109D3-0E59-40C9-971F-2843B0AE4AC1}" destId="{C0B4C90B-7C77-4708-BB03-845503DF0EBF}" srcOrd="1" destOrd="0" presId="urn:microsoft.com/office/officeart/2009/3/layout/HorizontalOrganizationChart"/>
    <dgm:cxn modelId="{700D6A5E-606C-4C53-B45D-B3D7B66D61EF}" type="presParOf" srcId="{E422ED14-FD7A-48E0-BCA5-11460584EEB1}" destId="{908DA994-FE6A-495A-83A3-D31ECD75592A}" srcOrd="1" destOrd="0" presId="urn:microsoft.com/office/officeart/2009/3/layout/HorizontalOrganizationChart"/>
    <dgm:cxn modelId="{373E5183-C738-418C-BBC3-76E7348A5EC9}" type="presParOf" srcId="{908DA994-FE6A-495A-83A3-D31ECD75592A}" destId="{9682585A-5E8B-4C72-B9AA-120B9107B326}" srcOrd="0" destOrd="0" presId="urn:microsoft.com/office/officeart/2009/3/layout/HorizontalOrganizationChart"/>
    <dgm:cxn modelId="{7743547E-E555-4FF3-9014-41497EB050B4}" type="presParOf" srcId="{908DA994-FE6A-495A-83A3-D31ECD75592A}" destId="{DE112773-94DA-4ADD-ADCB-4FCC590706E2}" srcOrd="1" destOrd="0" presId="urn:microsoft.com/office/officeart/2009/3/layout/HorizontalOrganizationChart"/>
    <dgm:cxn modelId="{51FA4EFA-E4DB-42AB-BDE8-741A3B75B3F7}" type="presParOf" srcId="{DE112773-94DA-4ADD-ADCB-4FCC590706E2}" destId="{90CDF81C-1920-4BF3-A989-A84F0549A23E}" srcOrd="0" destOrd="0" presId="urn:microsoft.com/office/officeart/2009/3/layout/HorizontalOrganizationChart"/>
    <dgm:cxn modelId="{67AA97C0-F67E-428F-A238-EEF8E3B37032}" type="presParOf" srcId="{90CDF81C-1920-4BF3-A989-A84F0549A23E}" destId="{061F83F9-3BFE-4043-BADC-538A62ADD7A5}" srcOrd="0" destOrd="0" presId="urn:microsoft.com/office/officeart/2009/3/layout/HorizontalOrganizationChart"/>
    <dgm:cxn modelId="{B51A4168-C8F5-482D-A061-804DD2126DD6}" type="presParOf" srcId="{90CDF81C-1920-4BF3-A989-A84F0549A23E}" destId="{1D7C0D7F-C777-428B-A0A6-12E2F26A1746}" srcOrd="1" destOrd="0" presId="urn:microsoft.com/office/officeart/2009/3/layout/HorizontalOrganizationChart"/>
    <dgm:cxn modelId="{060D8329-E0BB-46C0-B9BF-C3AAC4609E80}" type="presParOf" srcId="{DE112773-94DA-4ADD-ADCB-4FCC590706E2}" destId="{FE720A39-C5AB-4205-92E1-E01762B87E15}" srcOrd="1" destOrd="0" presId="urn:microsoft.com/office/officeart/2009/3/layout/HorizontalOrganizationChart"/>
    <dgm:cxn modelId="{10DEED15-62D2-4B48-9828-5A24791141E3}" type="presParOf" srcId="{FE720A39-C5AB-4205-92E1-E01762B87E15}" destId="{701C0D42-BC85-43C9-ACA3-E2339304B9C8}" srcOrd="0" destOrd="0" presId="urn:microsoft.com/office/officeart/2009/3/layout/HorizontalOrganizationChart"/>
    <dgm:cxn modelId="{0B94BB1B-45CE-4582-9BD4-E5161F712C09}" type="presParOf" srcId="{FE720A39-C5AB-4205-92E1-E01762B87E15}" destId="{FA6BD310-C861-43A3-8AAB-2BC2737497FF}" srcOrd="1" destOrd="0" presId="urn:microsoft.com/office/officeart/2009/3/layout/HorizontalOrganizationChart"/>
    <dgm:cxn modelId="{BA297D3B-B306-45B0-9CF6-5CB26EE70BDE}" type="presParOf" srcId="{FA6BD310-C861-43A3-8AAB-2BC2737497FF}" destId="{EDD732D7-D04C-4117-B69F-F9831FAE6C97}" srcOrd="0" destOrd="0" presId="urn:microsoft.com/office/officeart/2009/3/layout/HorizontalOrganizationChart"/>
    <dgm:cxn modelId="{3B68E28C-F9E2-4AAF-AC78-F3F94B88CD1A}" type="presParOf" srcId="{EDD732D7-D04C-4117-B69F-F9831FAE6C97}" destId="{FE32391A-9C2C-4C9D-9DF5-A83ED4D64DAA}" srcOrd="0" destOrd="0" presId="urn:microsoft.com/office/officeart/2009/3/layout/HorizontalOrganizationChart"/>
    <dgm:cxn modelId="{418E5D92-0810-40BD-B29A-D45425308684}" type="presParOf" srcId="{EDD732D7-D04C-4117-B69F-F9831FAE6C97}" destId="{6989D907-C4CD-4986-BDB0-9FF0F3680D04}" srcOrd="1" destOrd="0" presId="urn:microsoft.com/office/officeart/2009/3/layout/HorizontalOrganizationChart"/>
    <dgm:cxn modelId="{29E05F25-D82B-470E-A318-BAC82BF0342D}" type="presParOf" srcId="{FA6BD310-C861-43A3-8AAB-2BC2737497FF}" destId="{A98B155D-B6B6-4B0E-B4AB-55B12D87A093}" srcOrd="1" destOrd="0" presId="urn:microsoft.com/office/officeart/2009/3/layout/HorizontalOrganizationChart"/>
    <dgm:cxn modelId="{CDFBDEFB-31CB-49BC-88C4-C1B292C45CF7}" type="presParOf" srcId="{A98B155D-B6B6-4B0E-B4AB-55B12D87A093}" destId="{5677118D-D6D9-44E5-947C-C22345F8D88B}" srcOrd="0" destOrd="0" presId="urn:microsoft.com/office/officeart/2009/3/layout/HorizontalOrganizationChart"/>
    <dgm:cxn modelId="{73D715E4-E30D-4C0A-99C1-74662875F1E0}" type="presParOf" srcId="{A98B155D-B6B6-4B0E-B4AB-55B12D87A093}" destId="{3D7BF04F-7761-4BE5-9ADD-F724D5848615}" srcOrd="1" destOrd="0" presId="urn:microsoft.com/office/officeart/2009/3/layout/HorizontalOrganizationChart"/>
    <dgm:cxn modelId="{08C4B1E8-707D-4286-9F93-2FB7AAFB4452}" type="presParOf" srcId="{3D7BF04F-7761-4BE5-9ADD-F724D5848615}" destId="{BC61E68E-94D6-45E3-9996-CDD318FECADC}" srcOrd="0" destOrd="0" presId="urn:microsoft.com/office/officeart/2009/3/layout/HorizontalOrganizationChart"/>
    <dgm:cxn modelId="{E34C723E-0ADA-4000-AC8B-FE5AB4FA89C5}" type="presParOf" srcId="{BC61E68E-94D6-45E3-9996-CDD318FECADC}" destId="{85CC79D1-EF79-4E06-9CCD-B2EA9D6CECFE}" srcOrd="0" destOrd="0" presId="urn:microsoft.com/office/officeart/2009/3/layout/HorizontalOrganizationChart"/>
    <dgm:cxn modelId="{0C815813-A2E1-4B4A-B511-7D440BCEFC58}" type="presParOf" srcId="{BC61E68E-94D6-45E3-9996-CDD318FECADC}" destId="{1D3A5895-D319-4313-BE1D-7A4AC41D9B8B}" srcOrd="1" destOrd="0" presId="urn:microsoft.com/office/officeart/2009/3/layout/HorizontalOrganizationChart"/>
    <dgm:cxn modelId="{D1AF22CB-D2AA-4C37-AC15-F18FCCB2E33A}" type="presParOf" srcId="{3D7BF04F-7761-4BE5-9ADD-F724D5848615}" destId="{7CE690D4-B913-485C-A753-4EF18F8150F2}" srcOrd="1" destOrd="0" presId="urn:microsoft.com/office/officeart/2009/3/layout/HorizontalOrganizationChart"/>
    <dgm:cxn modelId="{896E36A5-8746-4220-AFC1-CD7D84E756D1}" type="presParOf" srcId="{3D7BF04F-7761-4BE5-9ADD-F724D5848615}" destId="{D7D2474F-D393-453D-8802-72E7B692FDE1}" srcOrd="2" destOrd="0" presId="urn:microsoft.com/office/officeart/2009/3/layout/HorizontalOrganizationChart"/>
    <dgm:cxn modelId="{4DDAD2DD-BBD6-466F-8CA7-21D3BA1633A1}" type="presParOf" srcId="{FA6BD310-C861-43A3-8AAB-2BC2737497FF}" destId="{F9F67269-FA95-4E9A-A44E-FFEAFA59376C}" srcOrd="2" destOrd="0" presId="urn:microsoft.com/office/officeart/2009/3/layout/HorizontalOrganizationChart"/>
    <dgm:cxn modelId="{B341789A-AD77-405A-84BB-0A6F23206324}" type="presParOf" srcId="{FE720A39-C5AB-4205-92E1-E01762B87E15}" destId="{8F8CFF40-6EC6-4060-81B5-924B042C6124}" srcOrd="2" destOrd="0" presId="urn:microsoft.com/office/officeart/2009/3/layout/HorizontalOrganizationChart"/>
    <dgm:cxn modelId="{76168083-4009-46EC-AB90-ACB7D9D1EF9B}" type="presParOf" srcId="{FE720A39-C5AB-4205-92E1-E01762B87E15}" destId="{CDF7D049-24AE-4BA1-B949-C2F74FCE0F45}" srcOrd="3" destOrd="0" presId="urn:microsoft.com/office/officeart/2009/3/layout/HorizontalOrganizationChart"/>
    <dgm:cxn modelId="{DFB1E201-FD19-4427-9328-619354FF38D7}" type="presParOf" srcId="{CDF7D049-24AE-4BA1-B949-C2F74FCE0F45}" destId="{9A8169B0-0AD8-4CEB-B7C9-C4BE84B96847}" srcOrd="0" destOrd="0" presId="urn:microsoft.com/office/officeart/2009/3/layout/HorizontalOrganizationChart"/>
    <dgm:cxn modelId="{17652F9A-652A-46AA-8F4D-594655EF2B74}" type="presParOf" srcId="{9A8169B0-0AD8-4CEB-B7C9-C4BE84B96847}" destId="{E49AB47D-F7D3-4CEA-9EFE-80E4F062EE3D}" srcOrd="0" destOrd="0" presId="urn:microsoft.com/office/officeart/2009/3/layout/HorizontalOrganizationChart"/>
    <dgm:cxn modelId="{3B12FE97-B873-456D-8B10-86239C7F94B7}" type="presParOf" srcId="{9A8169B0-0AD8-4CEB-B7C9-C4BE84B96847}" destId="{71D368C4-5CD0-4367-8460-C25B7E6CD4E7}" srcOrd="1" destOrd="0" presId="urn:microsoft.com/office/officeart/2009/3/layout/HorizontalOrganizationChart"/>
    <dgm:cxn modelId="{BCBC0533-336F-415B-960D-2C5DD2718702}" type="presParOf" srcId="{CDF7D049-24AE-4BA1-B949-C2F74FCE0F45}" destId="{801C85EE-57E7-4791-A1B2-84BD62FFA8ED}" srcOrd="1" destOrd="0" presId="urn:microsoft.com/office/officeart/2009/3/layout/HorizontalOrganizationChart"/>
    <dgm:cxn modelId="{DA71660E-7814-4723-929C-93CCE11BE575}" type="presParOf" srcId="{801C85EE-57E7-4791-A1B2-84BD62FFA8ED}" destId="{A3214C7D-FA81-46B2-B0D1-AA531AB84B42}" srcOrd="0" destOrd="0" presId="urn:microsoft.com/office/officeart/2009/3/layout/HorizontalOrganizationChart"/>
    <dgm:cxn modelId="{3650DA98-1DD1-4804-91AC-590498654974}" type="presParOf" srcId="{801C85EE-57E7-4791-A1B2-84BD62FFA8ED}" destId="{67A17EA6-FF25-4629-8C7F-E5E9F43FC128}" srcOrd="1" destOrd="0" presId="urn:microsoft.com/office/officeart/2009/3/layout/HorizontalOrganizationChart"/>
    <dgm:cxn modelId="{B7CCF895-472D-4993-BD7A-76A9FD9F02D7}" type="presParOf" srcId="{67A17EA6-FF25-4629-8C7F-E5E9F43FC128}" destId="{39AE9019-01EE-4761-8F63-423364082D72}" srcOrd="0" destOrd="0" presId="urn:microsoft.com/office/officeart/2009/3/layout/HorizontalOrganizationChart"/>
    <dgm:cxn modelId="{8B0F6ACD-23A5-4BEA-A2AC-DBBC562A1F13}" type="presParOf" srcId="{39AE9019-01EE-4761-8F63-423364082D72}" destId="{8202EE5A-EA11-40B2-ADA6-56C9D9CD5E67}" srcOrd="0" destOrd="0" presId="urn:microsoft.com/office/officeart/2009/3/layout/HorizontalOrganizationChart"/>
    <dgm:cxn modelId="{8DE5B0FA-BE31-4AC6-B186-4FAB9D2CA388}" type="presParOf" srcId="{39AE9019-01EE-4761-8F63-423364082D72}" destId="{385A955D-9745-4F1E-8A99-ED3A5BDF2523}" srcOrd="1" destOrd="0" presId="urn:microsoft.com/office/officeart/2009/3/layout/HorizontalOrganizationChart"/>
    <dgm:cxn modelId="{8D25C6A3-7C2B-418C-ACFB-6B3F8DE247BA}" type="presParOf" srcId="{67A17EA6-FF25-4629-8C7F-E5E9F43FC128}" destId="{2882B78B-6823-4649-92CB-6A411434E628}" srcOrd="1" destOrd="0" presId="urn:microsoft.com/office/officeart/2009/3/layout/HorizontalOrganizationChart"/>
    <dgm:cxn modelId="{4A315E3E-1B7B-4B48-A293-D99071D6A16A}" type="presParOf" srcId="{67A17EA6-FF25-4629-8C7F-E5E9F43FC128}" destId="{CDB3CB62-F6D1-4F62-AA71-1F956444F771}" srcOrd="2" destOrd="0" presId="urn:microsoft.com/office/officeart/2009/3/layout/HorizontalOrganizationChart"/>
    <dgm:cxn modelId="{5A41C46E-3208-4BAE-A675-DF818DAA8B53}" type="presParOf" srcId="{CDF7D049-24AE-4BA1-B949-C2F74FCE0F45}" destId="{96662D07-4822-4EF2-8E18-782F8CF77EE9}" srcOrd="2" destOrd="0" presId="urn:microsoft.com/office/officeart/2009/3/layout/HorizontalOrganizationChart"/>
    <dgm:cxn modelId="{E2044B53-1CC2-4A05-BE09-3754E566D702}" type="presParOf" srcId="{FE720A39-C5AB-4205-92E1-E01762B87E15}" destId="{5A0B129A-0C1D-4C5C-83F5-CF3FFF084D45}" srcOrd="4" destOrd="0" presId="urn:microsoft.com/office/officeart/2009/3/layout/HorizontalOrganizationChart"/>
    <dgm:cxn modelId="{C5FB421D-A7C1-47C5-A3CB-1A2A5E6A5F97}" type="presParOf" srcId="{FE720A39-C5AB-4205-92E1-E01762B87E15}" destId="{0B8CC08A-6DD1-4ABA-8643-49A1CC9ED449}" srcOrd="5" destOrd="0" presId="urn:microsoft.com/office/officeart/2009/3/layout/HorizontalOrganizationChart"/>
    <dgm:cxn modelId="{72CF4272-99DA-4D8A-985E-54F41339A228}" type="presParOf" srcId="{0B8CC08A-6DD1-4ABA-8643-49A1CC9ED449}" destId="{9EF415DD-0B72-4179-96CA-7536F98370C3}" srcOrd="0" destOrd="0" presId="urn:microsoft.com/office/officeart/2009/3/layout/HorizontalOrganizationChart"/>
    <dgm:cxn modelId="{67F9A4EB-FB32-46A6-9498-1B97C49D973F}" type="presParOf" srcId="{9EF415DD-0B72-4179-96CA-7536F98370C3}" destId="{9C39CE5F-6F2C-496D-AE12-410DA9888598}" srcOrd="0" destOrd="0" presId="urn:microsoft.com/office/officeart/2009/3/layout/HorizontalOrganizationChart"/>
    <dgm:cxn modelId="{D0ED7678-4D07-48C0-89D6-F5A6BB4C2A88}" type="presParOf" srcId="{9EF415DD-0B72-4179-96CA-7536F98370C3}" destId="{55263918-1F09-4D55-AA85-2048A6B7600D}" srcOrd="1" destOrd="0" presId="urn:microsoft.com/office/officeart/2009/3/layout/HorizontalOrganizationChart"/>
    <dgm:cxn modelId="{97D0440D-C66E-4DAF-825B-0F0CD47B4BCE}" type="presParOf" srcId="{0B8CC08A-6DD1-4ABA-8643-49A1CC9ED449}" destId="{A790BEBE-C321-45C6-AF2E-68CFDF3589E4}" srcOrd="1" destOrd="0" presId="urn:microsoft.com/office/officeart/2009/3/layout/HorizontalOrganizationChart"/>
    <dgm:cxn modelId="{B5B3F579-2AE8-41B0-AF22-E3A62829D071}" type="presParOf" srcId="{A790BEBE-C321-45C6-AF2E-68CFDF3589E4}" destId="{20039F95-B062-45F4-B077-23D2424DCD3F}" srcOrd="0" destOrd="0" presId="urn:microsoft.com/office/officeart/2009/3/layout/HorizontalOrganizationChart"/>
    <dgm:cxn modelId="{413A4AD5-D0DE-4BA3-9534-745CBE94D0A4}" type="presParOf" srcId="{A790BEBE-C321-45C6-AF2E-68CFDF3589E4}" destId="{BE23B6FA-7E31-4601-8C42-A9E7FA7302F7}" srcOrd="1" destOrd="0" presId="urn:microsoft.com/office/officeart/2009/3/layout/HorizontalOrganizationChart"/>
    <dgm:cxn modelId="{747E7D7F-BFB1-468C-AB07-AECA9BD896E9}" type="presParOf" srcId="{BE23B6FA-7E31-4601-8C42-A9E7FA7302F7}" destId="{739ED3E9-0E27-47AE-B173-C3F5A548F7A0}" srcOrd="0" destOrd="0" presId="urn:microsoft.com/office/officeart/2009/3/layout/HorizontalOrganizationChart"/>
    <dgm:cxn modelId="{27F69618-39C4-4279-8488-C7B0C6E326F1}" type="presParOf" srcId="{739ED3E9-0E27-47AE-B173-C3F5A548F7A0}" destId="{D4EB2B14-6051-4BFC-A44A-23CBF954D936}" srcOrd="0" destOrd="0" presId="urn:microsoft.com/office/officeart/2009/3/layout/HorizontalOrganizationChart"/>
    <dgm:cxn modelId="{D17A7565-157C-4A5A-B887-CAE00C89578A}" type="presParOf" srcId="{739ED3E9-0E27-47AE-B173-C3F5A548F7A0}" destId="{A7D383FB-0965-4E77-9CF7-A1B32E300D4A}" srcOrd="1" destOrd="0" presId="urn:microsoft.com/office/officeart/2009/3/layout/HorizontalOrganizationChart"/>
    <dgm:cxn modelId="{E6AA0939-79BA-47FD-A9EA-4FBA519F93A5}" type="presParOf" srcId="{BE23B6FA-7E31-4601-8C42-A9E7FA7302F7}" destId="{84C2525E-5E7F-4F69-A514-A6E62F8FE9E8}" srcOrd="1" destOrd="0" presId="urn:microsoft.com/office/officeart/2009/3/layout/HorizontalOrganizationChart"/>
    <dgm:cxn modelId="{3E380B1E-452D-4932-BE96-1856D4873602}" type="presParOf" srcId="{BE23B6FA-7E31-4601-8C42-A9E7FA7302F7}" destId="{0877C672-2930-4F18-A35B-FDC686D5B23F}" srcOrd="2" destOrd="0" presId="urn:microsoft.com/office/officeart/2009/3/layout/HorizontalOrganizationChart"/>
    <dgm:cxn modelId="{2A654ABC-E520-44CD-AA0C-81029A6BB94D}" type="presParOf" srcId="{0B8CC08A-6DD1-4ABA-8643-49A1CC9ED449}" destId="{4CA2D179-8D6F-4D9E-BEC9-FE70AE52E46C}" srcOrd="2" destOrd="0" presId="urn:microsoft.com/office/officeart/2009/3/layout/HorizontalOrganizationChart"/>
    <dgm:cxn modelId="{66517BEC-19C4-49F3-967E-3E3E920DDBE8}" type="presParOf" srcId="{DE112773-94DA-4ADD-ADCB-4FCC590706E2}" destId="{E97D29BF-1EE6-474B-BAF3-6E6A194E2FCC}" srcOrd="2" destOrd="0" presId="urn:microsoft.com/office/officeart/2009/3/layout/HorizontalOrganizationChart"/>
    <dgm:cxn modelId="{F285FE20-75EB-429C-A8E5-2C37B213F672}" type="presParOf" srcId="{908DA994-FE6A-495A-83A3-D31ECD75592A}" destId="{F8F0DE84-AB9C-4934-AB8F-C135F170F5FD}" srcOrd="2" destOrd="0" presId="urn:microsoft.com/office/officeart/2009/3/layout/HorizontalOrganizationChart"/>
    <dgm:cxn modelId="{D353B224-11DE-4E6A-86BE-1C41402B936C}" type="presParOf" srcId="{908DA994-FE6A-495A-83A3-D31ECD75592A}" destId="{C090C67E-7935-44AB-B941-4E56D09FDF31}" srcOrd="3" destOrd="0" presId="urn:microsoft.com/office/officeart/2009/3/layout/HorizontalOrganizationChart"/>
    <dgm:cxn modelId="{170979CB-F745-4EF2-B895-D546A3D4B3A2}" type="presParOf" srcId="{C090C67E-7935-44AB-B941-4E56D09FDF31}" destId="{00022C31-230E-441B-83DF-3E34BDA6B47E}" srcOrd="0" destOrd="0" presId="urn:microsoft.com/office/officeart/2009/3/layout/HorizontalOrganizationChart"/>
    <dgm:cxn modelId="{BC9D1657-62D4-421E-BF39-1E9E2E9A2146}" type="presParOf" srcId="{00022C31-230E-441B-83DF-3E34BDA6B47E}" destId="{ED78CE90-9434-42F3-B52D-1ED3783E3551}" srcOrd="0" destOrd="0" presId="urn:microsoft.com/office/officeart/2009/3/layout/HorizontalOrganizationChart"/>
    <dgm:cxn modelId="{B355A079-5E2E-4FD9-8EDE-3F8258EEC1B4}" type="presParOf" srcId="{00022C31-230E-441B-83DF-3E34BDA6B47E}" destId="{0943BE44-AAB1-4890-A08F-A36FBA1408DD}" srcOrd="1" destOrd="0" presId="urn:microsoft.com/office/officeart/2009/3/layout/HorizontalOrganizationChart"/>
    <dgm:cxn modelId="{61DEEBAB-0235-4E3E-95A1-22DD7DB10091}" type="presParOf" srcId="{C090C67E-7935-44AB-B941-4E56D09FDF31}" destId="{0524F814-5FC3-4B45-A602-9C19B6A0BB9E}" srcOrd="1" destOrd="0" presId="urn:microsoft.com/office/officeart/2009/3/layout/HorizontalOrganizationChart"/>
    <dgm:cxn modelId="{55372728-F862-4E92-8A32-0F4627558D2D}" type="presParOf" srcId="{0524F814-5FC3-4B45-A602-9C19B6A0BB9E}" destId="{B4DD8E50-3E69-46C1-BE18-7FE72937E39A}" srcOrd="0" destOrd="0" presId="urn:microsoft.com/office/officeart/2009/3/layout/HorizontalOrganizationChart"/>
    <dgm:cxn modelId="{D6C93CC3-4FA3-4D74-A043-6D3E89B2C152}" type="presParOf" srcId="{0524F814-5FC3-4B45-A602-9C19B6A0BB9E}" destId="{DA8870B8-1424-4C04-A9D6-696EFF0F8D6E}" srcOrd="1" destOrd="0" presId="urn:microsoft.com/office/officeart/2009/3/layout/HorizontalOrganizationChart"/>
    <dgm:cxn modelId="{97C43158-528A-44D7-93BC-8FE8A2508965}" type="presParOf" srcId="{DA8870B8-1424-4C04-A9D6-696EFF0F8D6E}" destId="{2DB09224-ABF8-440C-8B39-4A18BA601D54}" srcOrd="0" destOrd="0" presId="urn:microsoft.com/office/officeart/2009/3/layout/HorizontalOrganizationChart"/>
    <dgm:cxn modelId="{04DC1463-80EB-4AEA-B495-3532A4419062}" type="presParOf" srcId="{2DB09224-ABF8-440C-8B39-4A18BA601D54}" destId="{770D71FE-2597-4F38-B07B-A03C5886F658}" srcOrd="0" destOrd="0" presId="urn:microsoft.com/office/officeart/2009/3/layout/HorizontalOrganizationChart"/>
    <dgm:cxn modelId="{09716929-348D-4EC9-B295-43AACEDC40DB}" type="presParOf" srcId="{2DB09224-ABF8-440C-8B39-4A18BA601D54}" destId="{CD9C3BD1-9C1C-42DC-8B90-AFC2774310B7}" srcOrd="1" destOrd="0" presId="urn:microsoft.com/office/officeart/2009/3/layout/HorizontalOrganizationChart"/>
    <dgm:cxn modelId="{3E38EF6E-56E0-4C19-A055-6C40D08E23D4}" type="presParOf" srcId="{DA8870B8-1424-4C04-A9D6-696EFF0F8D6E}" destId="{2BC04167-9095-4B25-B752-A2BF5D732854}" srcOrd="1" destOrd="0" presId="urn:microsoft.com/office/officeart/2009/3/layout/HorizontalOrganizationChart"/>
    <dgm:cxn modelId="{60917F82-9B31-468D-B1AB-8760A077CCD4}" type="presParOf" srcId="{2BC04167-9095-4B25-B752-A2BF5D732854}" destId="{4945BC5D-0910-4BF9-8899-9B6E97DA14DC}" srcOrd="0" destOrd="0" presId="urn:microsoft.com/office/officeart/2009/3/layout/HorizontalOrganizationChart"/>
    <dgm:cxn modelId="{0AF607B1-38D6-41B7-8C6F-5D4AB94192C4}" type="presParOf" srcId="{2BC04167-9095-4B25-B752-A2BF5D732854}" destId="{A263B23A-DD01-4CFA-BED7-5DF6D0B15B79}" srcOrd="1" destOrd="0" presId="urn:microsoft.com/office/officeart/2009/3/layout/HorizontalOrganizationChart"/>
    <dgm:cxn modelId="{D0F39ABA-C469-4F05-A386-96A60C34E1AC}" type="presParOf" srcId="{A263B23A-DD01-4CFA-BED7-5DF6D0B15B79}" destId="{19402F40-6A9C-4E6B-9A67-C41DB9B90FD0}" srcOrd="0" destOrd="0" presId="urn:microsoft.com/office/officeart/2009/3/layout/HorizontalOrganizationChart"/>
    <dgm:cxn modelId="{B5751B99-CD52-4F26-9A7B-EDA14B93FC9C}" type="presParOf" srcId="{19402F40-6A9C-4E6B-9A67-C41DB9B90FD0}" destId="{EA4DFC61-E960-4A2C-9A9F-51AE9AF94B51}" srcOrd="0" destOrd="0" presId="urn:microsoft.com/office/officeart/2009/3/layout/HorizontalOrganizationChart"/>
    <dgm:cxn modelId="{74E98F06-9FD6-4545-B78A-9523D6188265}" type="presParOf" srcId="{19402F40-6A9C-4E6B-9A67-C41DB9B90FD0}" destId="{287F8668-BF2E-4548-98B6-9AC55DA52EC3}" srcOrd="1" destOrd="0" presId="urn:microsoft.com/office/officeart/2009/3/layout/HorizontalOrganizationChart"/>
    <dgm:cxn modelId="{D8D93D08-7AD8-4B5F-AA3F-5F7FE9EAB305}" type="presParOf" srcId="{A263B23A-DD01-4CFA-BED7-5DF6D0B15B79}" destId="{14EE33D5-C465-4320-B809-43155FC7F8E6}" srcOrd="1" destOrd="0" presId="urn:microsoft.com/office/officeart/2009/3/layout/HorizontalOrganizationChart"/>
    <dgm:cxn modelId="{74F5D406-3EFD-463B-A201-524F554FF873}" type="presParOf" srcId="{A263B23A-DD01-4CFA-BED7-5DF6D0B15B79}" destId="{0CBE98C0-610B-4F19-B459-1186D915B658}" srcOrd="2" destOrd="0" presId="urn:microsoft.com/office/officeart/2009/3/layout/HorizontalOrganizationChart"/>
    <dgm:cxn modelId="{A9C6497D-9A48-4A48-A6C5-D076F79B7592}" type="presParOf" srcId="{DA8870B8-1424-4C04-A9D6-696EFF0F8D6E}" destId="{BB5E5B60-4E8F-447E-81DC-E059BE5A4418}" srcOrd="2" destOrd="0" presId="urn:microsoft.com/office/officeart/2009/3/layout/HorizontalOrganizationChart"/>
    <dgm:cxn modelId="{D4F80C9D-9574-497A-A59E-D873CDC005C7}" type="presParOf" srcId="{0524F814-5FC3-4B45-A602-9C19B6A0BB9E}" destId="{60C815BE-0DE9-42BB-810C-D80AA97BF3D9}" srcOrd="2" destOrd="0" presId="urn:microsoft.com/office/officeart/2009/3/layout/HorizontalOrganizationChart"/>
    <dgm:cxn modelId="{AB0AC66A-53D2-45FC-BDF2-1D0FBE3448BA}" type="presParOf" srcId="{0524F814-5FC3-4B45-A602-9C19B6A0BB9E}" destId="{63715210-9CD5-4385-AFB3-6EFB77B38F8F}" srcOrd="3" destOrd="0" presId="urn:microsoft.com/office/officeart/2009/3/layout/HorizontalOrganizationChart"/>
    <dgm:cxn modelId="{C013A130-AAA4-45C6-8E81-6E5D9245212B}" type="presParOf" srcId="{63715210-9CD5-4385-AFB3-6EFB77B38F8F}" destId="{4D407834-A0D9-4D84-AA5D-0B7F3D6DC0ED}" srcOrd="0" destOrd="0" presId="urn:microsoft.com/office/officeart/2009/3/layout/HorizontalOrganizationChart"/>
    <dgm:cxn modelId="{BAF02249-4CA0-4391-B4EC-3E45D5D55228}" type="presParOf" srcId="{4D407834-A0D9-4D84-AA5D-0B7F3D6DC0ED}" destId="{3D33CCF7-6B97-4D12-B482-70C32646C6A0}" srcOrd="0" destOrd="0" presId="urn:microsoft.com/office/officeart/2009/3/layout/HorizontalOrganizationChart"/>
    <dgm:cxn modelId="{714C5970-5746-4480-9F2B-A83471BB8794}" type="presParOf" srcId="{4D407834-A0D9-4D84-AA5D-0B7F3D6DC0ED}" destId="{92BD847B-4850-41E3-B563-664715206076}" srcOrd="1" destOrd="0" presId="urn:microsoft.com/office/officeart/2009/3/layout/HorizontalOrganizationChart"/>
    <dgm:cxn modelId="{84BDE1A1-D772-44B2-9AA2-C159C269D27B}" type="presParOf" srcId="{63715210-9CD5-4385-AFB3-6EFB77B38F8F}" destId="{C0030766-B5EA-46CB-B6DE-C48D6DCF4753}" srcOrd="1" destOrd="0" presId="urn:microsoft.com/office/officeart/2009/3/layout/HorizontalOrganizationChart"/>
    <dgm:cxn modelId="{095CC75F-35AF-4917-B864-6F10EAA69DB2}" type="presParOf" srcId="{C0030766-B5EA-46CB-B6DE-C48D6DCF4753}" destId="{896444E1-92FB-494C-AC46-6C877783897F}" srcOrd="0" destOrd="0" presId="urn:microsoft.com/office/officeart/2009/3/layout/HorizontalOrganizationChart"/>
    <dgm:cxn modelId="{BD029FA8-C6B5-411C-8018-8E66B9A50C62}" type="presParOf" srcId="{C0030766-B5EA-46CB-B6DE-C48D6DCF4753}" destId="{0E900BBA-D058-46BA-8450-9415DE5B4E1A}" srcOrd="1" destOrd="0" presId="urn:microsoft.com/office/officeart/2009/3/layout/HorizontalOrganizationChart"/>
    <dgm:cxn modelId="{71A729D4-55F6-4073-BF46-AF37F31050CC}" type="presParOf" srcId="{0E900BBA-D058-46BA-8450-9415DE5B4E1A}" destId="{07544A23-7CC5-408A-B076-B35546DC18AD}" srcOrd="0" destOrd="0" presId="urn:microsoft.com/office/officeart/2009/3/layout/HorizontalOrganizationChart"/>
    <dgm:cxn modelId="{320A27E7-5807-4735-982B-4CCCF69F2BC9}" type="presParOf" srcId="{07544A23-7CC5-408A-B076-B35546DC18AD}" destId="{B9C77CBE-CA5E-4412-B2E1-3BE3AE14269A}" srcOrd="0" destOrd="0" presId="urn:microsoft.com/office/officeart/2009/3/layout/HorizontalOrganizationChart"/>
    <dgm:cxn modelId="{F125D2D8-7A47-468F-84F6-3EF03F21726C}" type="presParOf" srcId="{07544A23-7CC5-408A-B076-B35546DC18AD}" destId="{B1AC5F58-D30C-4E84-8D3B-887A240850B6}" srcOrd="1" destOrd="0" presId="urn:microsoft.com/office/officeart/2009/3/layout/HorizontalOrganizationChart"/>
    <dgm:cxn modelId="{D4F70AB0-6F7D-496C-B8AA-BABDFB242118}" type="presParOf" srcId="{0E900BBA-D058-46BA-8450-9415DE5B4E1A}" destId="{E31A528B-14F0-4821-9D70-0310958D37DB}" srcOrd="1" destOrd="0" presId="urn:microsoft.com/office/officeart/2009/3/layout/HorizontalOrganizationChart"/>
    <dgm:cxn modelId="{869FD81A-53C2-4529-9290-5CC2F6B4E1F0}" type="presParOf" srcId="{0E900BBA-D058-46BA-8450-9415DE5B4E1A}" destId="{2BA7E7B4-B90A-4938-824B-B9CFA0984FFF}" srcOrd="2" destOrd="0" presId="urn:microsoft.com/office/officeart/2009/3/layout/HorizontalOrganizationChart"/>
    <dgm:cxn modelId="{5B4CE684-C649-4BAE-9BA3-71DE30A506D5}" type="presParOf" srcId="{63715210-9CD5-4385-AFB3-6EFB77B38F8F}" destId="{FBEAA890-F76B-4222-9606-7692990B86A5}" srcOrd="2" destOrd="0" presId="urn:microsoft.com/office/officeart/2009/3/layout/HorizontalOrganizationChart"/>
    <dgm:cxn modelId="{3177829F-A886-4DB3-B523-908FD348F34C}" type="presParOf" srcId="{0524F814-5FC3-4B45-A602-9C19B6A0BB9E}" destId="{7838895D-6D32-4471-ACA1-B375E4112E20}" srcOrd="4" destOrd="0" presId="urn:microsoft.com/office/officeart/2009/3/layout/HorizontalOrganizationChart"/>
    <dgm:cxn modelId="{8E9DCE23-AFC5-461A-931B-55459AE5C0A4}" type="presParOf" srcId="{0524F814-5FC3-4B45-A602-9C19B6A0BB9E}" destId="{BAE0D035-7399-46BF-BF5B-FBF9DE4DE1D9}" srcOrd="5" destOrd="0" presId="urn:microsoft.com/office/officeart/2009/3/layout/HorizontalOrganizationChart"/>
    <dgm:cxn modelId="{B8F0ABEC-D077-4DCC-BB3F-C93271231AD1}" type="presParOf" srcId="{BAE0D035-7399-46BF-BF5B-FBF9DE4DE1D9}" destId="{C0D9CA6F-C0DC-45EB-8509-A275FA05FC6F}" srcOrd="0" destOrd="0" presId="urn:microsoft.com/office/officeart/2009/3/layout/HorizontalOrganizationChart"/>
    <dgm:cxn modelId="{7BFC4BD5-8AB5-435F-AB09-A0EE705E2CFF}" type="presParOf" srcId="{C0D9CA6F-C0DC-45EB-8509-A275FA05FC6F}" destId="{C5E3DD2A-4889-48D0-8051-1E0A572793AA}" srcOrd="0" destOrd="0" presId="urn:microsoft.com/office/officeart/2009/3/layout/HorizontalOrganizationChart"/>
    <dgm:cxn modelId="{0D3A6BF4-00BC-4155-9D2D-F19E887EC0E1}" type="presParOf" srcId="{C0D9CA6F-C0DC-45EB-8509-A275FA05FC6F}" destId="{1C26BA3C-8CC5-4BFC-A4DE-7532994AA288}" srcOrd="1" destOrd="0" presId="urn:microsoft.com/office/officeart/2009/3/layout/HorizontalOrganizationChart"/>
    <dgm:cxn modelId="{8E1F707F-5BCB-4478-B2AA-8AA98B74F630}" type="presParOf" srcId="{BAE0D035-7399-46BF-BF5B-FBF9DE4DE1D9}" destId="{D97B1738-A73B-4E91-AA4F-E6B9CADEE133}" srcOrd="1" destOrd="0" presId="urn:microsoft.com/office/officeart/2009/3/layout/HorizontalOrganizationChart"/>
    <dgm:cxn modelId="{B524F853-593B-4D66-98F3-55F7E7B4A5AB}" type="presParOf" srcId="{D97B1738-A73B-4E91-AA4F-E6B9CADEE133}" destId="{C22BDF84-3CB7-4C87-9FE6-C4373939BF69}" srcOrd="0" destOrd="0" presId="urn:microsoft.com/office/officeart/2009/3/layout/HorizontalOrganizationChart"/>
    <dgm:cxn modelId="{9F7C802D-AA0B-4D18-9B57-2A86965F46B2}" type="presParOf" srcId="{D97B1738-A73B-4E91-AA4F-E6B9CADEE133}" destId="{84A155DE-C31A-4180-861F-4ADAD23986C1}" srcOrd="1" destOrd="0" presId="urn:microsoft.com/office/officeart/2009/3/layout/HorizontalOrganizationChart"/>
    <dgm:cxn modelId="{73E946BE-136B-4C96-B930-AF0323647717}" type="presParOf" srcId="{84A155DE-C31A-4180-861F-4ADAD23986C1}" destId="{CB666769-0D00-422A-BE3F-11FA207E7763}" srcOrd="0" destOrd="0" presId="urn:microsoft.com/office/officeart/2009/3/layout/HorizontalOrganizationChart"/>
    <dgm:cxn modelId="{049FD3C6-A715-455F-9939-264C82460282}" type="presParOf" srcId="{CB666769-0D00-422A-BE3F-11FA207E7763}" destId="{4FC1CF5F-7E09-4946-935B-05E567872766}" srcOrd="0" destOrd="0" presId="urn:microsoft.com/office/officeart/2009/3/layout/HorizontalOrganizationChart"/>
    <dgm:cxn modelId="{7E8FF6C0-8A4E-4BBB-8433-147F59CB5AE1}" type="presParOf" srcId="{CB666769-0D00-422A-BE3F-11FA207E7763}" destId="{435C4D06-9851-4F9F-8EB8-1FC8C5D8B64F}" srcOrd="1" destOrd="0" presId="urn:microsoft.com/office/officeart/2009/3/layout/HorizontalOrganizationChart"/>
    <dgm:cxn modelId="{80FC6BC8-F049-4547-928E-61D177AB05D6}" type="presParOf" srcId="{84A155DE-C31A-4180-861F-4ADAD23986C1}" destId="{C58846D1-3123-46D2-9786-E623622A976A}" srcOrd="1" destOrd="0" presId="urn:microsoft.com/office/officeart/2009/3/layout/HorizontalOrganizationChart"/>
    <dgm:cxn modelId="{0514B145-35C5-47AD-B349-F72E3D91BBBD}" type="presParOf" srcId="{84A155DE-C31A-4180-861F-4ADAD23986C1}" destId="{0BDD3B52-06F7-406F-BD1C-C6A153B41796}" srcOrd="2" destOrd="0" presId="urn:microsoft.com/office/officeart/2009/3/layout/HorizontalOrganizationChart"/>
    <dgm:cxn modelId="{29BC86BB-B718-4C80-838F-FA1D41531954}" type="presParOf" srcId="{BAE0D035-7399-46BF-BF5B-FBF9DE4DE1D9}" destId="{9D3F07E5-69FB-44F5-87C5-DC6B706BB240}" srcOrd="2" destOrd="0" presId="urn:microsoft.com/office/officeart/2009/3/layout/HorizontalOrganizationChart"/>
    <dgm:cxn modelId="{09463D4A-CEC1-4BEE-AEF6-BF3D031964D3}" type="presParOf" srcId="{C090C67E-7935-44AB-B941-4E56D09FDF31}" destId="{144A72B5-B563-4881-B42D-A2BCA5CC3431}" srcOrd="2" destOrd="0" presId="urn:microsoft.com/office/officeart/2009/3/layout/HorizontalOrganizationChart"/>
    <dgm:cxn modelId="{FCB5C6E3-5A0A-4AC5-B89A-EDCE044EE290}" type="presParOf" srcId="{908DA994-FE6A-495A-83A3-D31ECD75592A}" destId="{FAC91213-67FF-4B9E-BB92-695D3BAA8B82}" srcOrd="4" destOrd="0" presId="urn:microsoft.com/office/officeart/2009/3/layout/HorizontalOrganizationChart"/>
    <dgm:cxn modelId="{254215F7-BC38-4992-8F8F-DDE0B487727A}" type="presParOf" srcId="{908DA994-FE6A-495A-83A3-D31ECD75592A}" destId="{69174924-D304-42B5-A951-AF401583B769}" srcOrd="5" destOrd="0" presId="urn:microsoft.com/office/officeart/2009/3/layout/HorizontalOrganizationChart"/>
    <dgm:cxn modelId="{E074F0B9-3112-45A7-A4A6-E357D0719C29}" type="presParOf" srcId="{69174924-D304-42B5-A951-AF401583B769}" destId="{1504D407-2EF2-46BF-A41E-8E45DABBAAEA}" srcOrd="0" destOrd="0" presId="urn:microsoft.com/office/officeart/2009/3/layout/HorizontalOrganizationChart"/>
    <dgm:cxn modelId="{A2C6CF34-7EFA-4FBE-B938-2864DCD13BA1}" type="presParOf" srcId="{1504D407-2EF2-46BF-A41E-8E45DABBAAEA}" destId="{98D1F159-0CB6-46B8-B795-204ABCBCFCDF}" srcOrd="0" destOrd="0" presId="urn:microsoft.com/office/officeart/2009/3/layout/HorizontalOrganizationChart"/>
    <dgm:cxn modelId="{4671B541-246A-4DC9-91F6-0C70C935F63C}" type="presParOf" srcId="{1504D407-2EF2-46BF-A41E-8E45DABBAAEA}" destId="{B486D9FE-406F-4466-BBB0-7AF2FCEB32AB}" srcOrd="1" destOrd="0" presId="urn:microsoft.com/office/officeart/2009/3/layout/HorizontalOrganizationChart"/>
    <dgm:cxn modelId="{DE8CF78D-0696-4298-ACC5-926E03C5DB2A}" type="presParOf" srcId="{69174924-D304-42B5-A951-AF401583B769}" destId="{B9D25681-00A6-4306-897D-A5E0DEDD8AF7}" srcOrd="1" destOrd="0" presId="urn:microsoft.com/office/officeart/2009/3/layout/HorizontalOrganizationChart"/>
    <dgm:cxn modelId="{B288E7E3-ED40-4B3B-9715-82C890E3E411}" type="presParOf" srcId="{B9D25681-00A6-4306-897D-A5E0DEDD8AF7}" destId="{DB54B454-C5A0-4310-ACBB-F11B7342733F}" srcOrd="0" destOrd="0" presId="urn:microsoft.com/office/officeart/2009/3/layout/HorizontalOrganizationChart"/>
    <dgm:cxn modelId="{49C67C37-29A3-4367-9301-3D21D11ECFA0}" type="presParOf" srcId="{B9D25681-00A6-4306-897D-A5E0DEDD8AF7}" destId="{95F39FA0-ABB9-4355-88BE-CBD2AFC71B6D}" srcOrd="1" destOrd="0" presId="urn:microsoft.com/office/officeart/2009/3/layout/HorizontalOrganizationChart"/>
    <dgm:cxn modelId="{D1C79A00-E645-4E5F-A28E-E21711BB5609}" type="presParOf" srcId="{95F39FA0-ABB9-4355-88BE-CBD2AFC71B6D}" destId="{41368F1C-48BF-40C5-84B8-4A5F23F80EC5}" srcOrd="0" destOrd="0" presId="urn:microsoft.com/office/officeart/2009/3/layout/HorizontalOrganizationChart"/>
    <dgm:cxn modelId="{4CEAEEBB-E117-4870-879E-22780FAE03B5}" type="presParOf" srcId="{41368F1C-48BF-40C5-84B8-4A5F23F80EC5}" destId="{79515034-A63E-410B-963F-F0930F9444E6}" srcOrd="0" destOrd="0" presId="urn:microsoft.com/office/officeart/2009/3/layout/HorizontalOrganizationChart"/>
    <dgm:cxn modelId="{C0D3176D-1DF0-430A-A4ED-822D5741E3E5}" type="presParOf" srcId="{41368F1C-48BF-40C5-84B8-4A5F23F80EC5}" destId="{6C5B7551-30B8-437F-9577-9E7DF8290811}" srcOrd="1" destOrd="0" presId="urn:microsoft.com/office/officeart/2009/3/layout/HorizontalOrganizationChart"/>
    <dgm:cxn modelId="{3987E4CD-E5F0-4989-B052-BA6C16887494}" type="presParOf" srcId="{95F39FA0-ABB9-4355-88BE-CBD2AFC71B6D}" destId="{A3997497-AD2B-4A1E-8C9E-B28560340FC3}" srcOrd="1" destOrd="0" presId="urn:microsoft.com/office/officeart/2009/3/layout/HorizontalOrganizationChart"/>
    <dgm:cxn modelId="{E731F804-19F8-4E87-8576-9E0544E7E00E}" type="presParOf" srcId="{A3997497-AD2B-4A1E-8C9E-B28560340FC3}" destId="{0E9BE4B7-F0E9-4FBF-AC3F-E26E21A6AAFC}" srcOrd="0" destOrd="0" presId="urn:microsoft.com/office/officeart/2009/3/layout/HorizontalOrganizationChart"/>
    <dgm:cxn modelId="{CD113EF2-CCA7-4C52-9780-9412F6BE6D01}" type="presParOf" srcId="{A3997497-AD2B-4A1E-8C9E-B28560340FC3}" destId="{FCF9CD47-F743-4722-972E-99DB387E1332}" srcOrd="1" destOrd="0" presId="urn:microsoft.com/office/officeart/2009/3/layout/HorizontalOrganizationChart"/>
    <dgm:cxn modelId="{6847D388-FC0D-4509-B91F-BDC73BB1A213}" type="presParOf" srcId="{FCF9CD47-F743-4722-972E-99DB387E1332}" destId="{08AC4889-757F-471E-A5D0-6B7E8AD53E99}" srcOrd="0" destOrd="0" presId="urn:microsoft.com/office/officeart/2009/3/layout/HorizontalOrganizationChart"/>
    <dgm:cxn modelId="{77238B56-9BF4-437F-8FEB-3BE8D04953C3}" type="presParOf" srcId="{08AC4889-757F-471E-A5D0-6B7E8AD53E99}" destId="{79C0AB40-82D9-45BC-8C6C-E69FC0F5199F}" srcOrd="0" destOrd="0" presId="urn:microsoft.com/office/officeart/2009/3/layout/HorizontalOrganizationChart"/>
    <dgm:cxn modelId="{EDC67624-C35D-4C61-BC2A-A8A9B953D49D}" type="presParOf" srcId="{08AC4889-757F-471E-A5D0-6B7E8AD53E99}" destId="{E1F32A79-5073-424F-9F1D-72A037A1FE3F}" srcOrd="1" destOrd="0" presId="urn:microsoft.com/office/officeart/2009/3/layout/HorizontalOrganizationChart"/>
    <dgm:cxn modelId="{87039104-8D01-427A-B934-385FDB056F52}" type="presParOf" srcId="{FCF9CD47-F743-4722-972E-99DB387E1332}" destId="{0FFD238C-CB9A-4F3B-800B-5D978A167077}" srcOrd="1" destOrd="0" presId="urn:microsoft.com/office/officeart/2009/3/layout/HorizontalOrganizationChart"/>
    <dgm:cxn modelId="{4226D6C4-E9D4-4A0C-940A-B1A6F3B97506}" type="presParOf" srcId="{FCF9CD47-F743-4722-972E-99DB387E1332}" destId="{1457F2A7-2E55-464A-8CDC-95749E6356E4}" srcOrd="2" destOrd="0" presId="urn:microsoft.com/office/officeart/2009/3/layout/HorizontalOrganizationChart"/>
    <dgm:cxn modelId="{F1728709-D126-45BC-B282-70DAE67E5E67}" type="presParOf" srcId="{95F39FA0-ABB9-4355-88BE-CBD2AFC71B6D}" destId="{B3449A0A-ADDF-4984-B4E7-0963A17205FA}" srcOrd="2" destOrd="0" presId="urn:microsoft.com/office/officeart/2009/3/layout/HorizontalOrganizationChart"/>
    <dgm:cxn modelId="{59A1EF22-3870-4360-9749-25FF3B161257}" type="presParOf" srcId="{B9D25681-00A6-4306-897D-A5E0DEDD8AF7}" destId="{1B908392-F3D8-4589-B55D-4A34F2CDD28F}" srcOrd="2" destOrd="0" presId="urn:microsoft.com/office/officeart/2009/3/layout/HorizontalOrganizationChart"/>
    <dgm:cxn modelId="{4DFD476C-0B7D-42A4-B46B-44A109DEB99C}" type="presParOf" srcId="{B9D25681-00A6-4306-897D-A5E0DEDD8AF7}" destId="{D73C89A1-EE11-4470-8994-714E28B032B1}" srcOrd="3" destOrd="0" presId="urn:microsoft.com/office/officeart/2009/3/layout/HorizontalOrganizationChart"/>
    <dgm:cxn modelId="{63610C3F-367A-4E8B-AB1E-8EEEE42AE54F}" type="presParOf" srcId="{D73C89A1-EE11-4470-8994-714E28B032B1}" destId="{D727FE9D-EE75-4017-A351-4C71A1CFA909}" srcOrd="0" destOrd="0" presId="urn:microsoft.com/office/officeart/2009/3/layout/HorizontalOrganizationChart"/>
    <dgm:cxn modelId="{73D84C66-2AE6-42B7-B904-8844F572A854}" type="presParOf" srcId="{D727FE9D-EE75-4017-A351-4C71A1CFA909}" destId="{153DD190-831D-46E1-9478-7859A37C175A}" srcOrd="0" destOrd="0" presId="urn:microsoft.com/office/officeart/2009/3/layout/HorizontalOrganizationChart"/>
    <dgm:cxn modelId="{CFCD2FF9-48AA-48C7-9C4B-23CE71D99B92}" type="presParOf" srcId="{D727FE9D-EE75-4017-A351-4C71A1CFA909}" destId="{3C6DE2AE-6AFB-4044-A55E-BF1A5BD53A1A}" srcOrd="1" destOrd="0" presId="urn:microsoft.com/office/officeart/2009/3/layout/HorizontalOrganizationChart"/>
    <dgm:cxn modelId="{A0168C1A-E7FC-4E33-BF84-0116CE317903}" type="presParOf" srcId="{D73C89A1-EE11-4470-8994-714E28B032B1}" destId="{E25D6A44-8878-4620-A127-8A474974AE22}" srcOrd="1" destOrd="0" presId="urn:microsoft.com/office/officeart/2009/3/layout/HorizontalOrganizationChart"/>
    <dgm:cxn modelId="{CD87DD3C-97B6-4B3E-B4F0-8E12806270E5}" type="presParOf" srcId="{E25D6A44-8878-4620-A127-8A474974AE22}" destId="{48B9A6C0-FEF3-422D-A7E0-437FF6A0DCBA}" srcOrd="0" destOrd="0" presId="urn:microsoft.com/office/officeart/2009/3/layout/HorizontalOrganizationChart"/>
    <dgm:cxn modelId="{A154BC80-3589-485C-8240-C752BF7EECE0}" type="presParOf" srcId="{E25D6A44-8878-4620-A127-8A474974AE22}" destId="{2278AD05-BDF2-47D2-8EEB-5836CC5792AC}" srcOrd="1" destOrd="0" presId="urn:microsoft.com/office/officeart/2009/3/layout/HorizontalOrganizationChart"/>
    <dgm:cxn modelId="{B707E5BA-8FDF-4682-98D9-AD37AC9AE5EE}" type="presParOf" srcId="{2278AD05-BDF2-47D2-8EEB-5836CC5792AC}" destId="{824D0BC1-C2C5-49C9-96F9-C2536D3307E4}" srcOrd="0" destOrd="0" presId="urn:microsoft.com/office/officeart/2009/3/layout/HorizontalOrganizationChart"/>
    <dgm:cxn modelId="{BC5D60BC-E81B-4800-AE39-435EDFA0CFB6}" type="presParOf" srcId="{824D0BC1-C2C5-49C9-96F9-C2536D3307E4}" destId="{AB42E4FF-9B8F-4F51-851E-F6639720D6BE}" srcOrd="0" destOrd="0" presId="urn:microsoft.com/office/officeart/2009/3/layout/HorizontalOrganizationChart"/>
    <dgm:cxn modelId="{29B32A2C-01FC-41FA-A929-B10C31EA75FE}" type="presParOf" srcId="{824D0BC1-C2C5-49C9-96F9-C2536D3307E4}" destId="{98325CEA-7FAD-4BDF-AF4B-65C6D8B03B12}" srcOrd="1" destOrd="0" presId="urn:microsoft.com/office/officeart/2009/3/layout/HorizontalOrganizationChart"/>
    <dgm:cxn modelId="{4D524210-CA02-4532-950F-277DB9375620}" type="presParOf" srcId="{2278AD05-BDF2-47D2-8EEB-5836CC5792AC}" destId="{8B79703E-55A8-4621-93A2-7B407A045A8F}" srcOrd="1" destOrd="0" presId="urn:microsoft.com/office/officeart/2009/3/layout/HorizontalOrganizationChart"/>
    <dgm:cxn modelId="{B278E81A-4E1D-4B46-9115-63EC719FEEE1}" type="presParOf" srcId="{2278AD05-BDF2-47D2-8EEB-5836CC5792AC}" destId="{E8398B5B-26F7-4EFD-87D7-D08A40DE1241}" srcOrd="2" destOrd="0" presId="urn:microsoft.com/office/officeart/2009/3/layout/HorizontalOrganizationChart"/>
    <dgm:cxn modelId="{21476BC5-9597-4467-AA71-E53A7B3D1DAE}" type="presParOf" srcId="{D73C89A1-EE11-4470-8994-714E28B032B1}" destId="{0AC6652D-57D4-4A93-8211-272378E46315}" srcOrd="2" destOrd="0" presId="urn:microsoft.com/office/officeart/2009/3/layout/HorizontalOrganizationChart"/>
    <dgm:cxn modelId="{C4661BC2-5130-46DC-8538-04619BF06722}" type="presParOf" srcId="{B9D25681-00A6-4306-897D-A5E0DEDD8AF7}" destId="{D572AA65-4E18-4D07-BF26-B5E2CECF71CA}" srcOrd="4" destOrd="0" presId="urn:microsoft.com/office/officeart/2009/3/layout/HorizontalOrganizationChart"/>
    <dgm:cxn modelId="{B4ADEA1F-11B0-4375-A09F-9174F49A5941}" type="presParOf" srcId="{B9D25681-00A6-4306-897D-A5E0DEDD8AF7}" destId="{08E49789-401F-4B46-B91A-3FA7351180AF}" srcOrd="5" destOrd="0" presId="urn:microsoft.com/office/officeart/2009/3/layout/HorizontalOrganizationChart"/>
    <dgm:cxn modelId="{B4AF8E1E-4BDB-4F7F-9073-1CC52AE5B6F4}" type="presParOf" srcId="{08E49789-401F-4B46-B91A-3FA7351180AF}" destId="{B24445C4-309E-40CC-B5B1-B60440D478AD}" srcOrd="0" destOrd="0" presId="urn:microsoft.com/office/officeart/2009/3/layout/HorizontalOrganizationChart"/>
    <dgm:cxn modelId="{87D7B60C-6668-4F3D-9725-08B55B8B467C}" type="presParOf" srcId="{B24445C4-309E-40CC-B5B1-B60440D478AD}" destId="{E2FEAE06-AF28-40F7-883F-9ED2EDF27902}" srcOrd="0" destOrd="0" presId="urn:microsoft.com/office/officeart/2009/3/layout/HorizontalOrganizationChart"/>
    <dgm:cxn modelId="{F3677634-91EE-4F7F-B27F-53EB8BF47684}" type="presParOf" srcId="{B24445C4-309E-40CC-B5B1-B60440D478AD}" destId="{069CA100-DACD-4652-89B7-01C224ECB482}" srcOrd="1" destOrd="0" presId="urn:microsoft.com/office/officeart/2009/3/layout/HorizontalOrganizationChart"/>
    <dgm:cxn modelId="{01CB9D37-63A1-4D34-82A3-ABBEAA464C48}" type="presParOf" srcId="{08E49789-401F-4B46-B91A-3FA7351180AF}" destId="{7AE5B181-46AB-4F1B-9E43-70EBD0066A0E}" srcOrd="1" destOrd="0" presId="urn:microsoft.com/office/officeart/2009/3/layout/HorizontalOrganizationChart"/>
    <dgm:cxn modelId="{6D9E05EA-A06C-4646-AD38-171035F48126}" type="presParOf" srcId="{7AE5B181-46AB-4F1B-9E43-70EBD0066A0E}" destId="{57AAE160-556B-4693-A52C-EB9644C2C259}" srcOrd="0" destOrd="0" presId="urn:microsoft.com/office/officeart/2009/3/layout/HorizontalOrganizationChart"/>
    <dgm:cxn modelId="{C79D939F-E912-41BA-8262-F80166589D32}" type="presParOf" srcId="{7AE5B181-46AB-4F1B-9E43-70EBD0066A0E}" destId="{C08AC9DD-3842-493D-9228-835CA94D85B0}" srcOrd="1" destOrd="0" presId="urn:microsoft.com/office/officeart/2009/3/layout/HorizontalOrganizationChart"/>
    <dgm:cxn modelId="{3D5C898A-0A97-4E32-961E-258EC098B9B4}" type="presParOf" srcId="{C08AC9DD-3842-493D-9228-835CA94D85B0}" destId="{9E238B1E-ABA4-431F-8B86-33E672C359FC}" srcOrd="0" destOrd="0" presId="urn:microsoft.com/office/officeart/2009/3/layout/HorizontalOrganizationChart"/>
    <dgm:cxn modelId="{F82AD60A-E8E8-4F8E-A53C-A5D12FF02E26}" type="presParOf" srcId="{9E238B1E-ABA4-431F-8B86-33E672C359FC}" destId="{B94382AC-33A8-41D7-A687-4D19D97DF87E}" srcOrd="0" destOrd="0" presId="urn:microsoft.com/office/officeart/2009/3/layout/HorizontalOrganizationChart"/>
    <dgm:cxn modelId="{5C410D9D-CB93-4724-AD46-4B1D15E3D38C}" type="presParOf" srcId="{9E238B1E-ABA4-431F-8B86-33E672C359FC}" destId="{5EDF0037-887B-4096-A1AA-64B44FF727CA}" srcOrd="1" destOrd="0" presId="urn:microsoft.com/office/officeart/2009/3/layout/HorizontalOrganizationChart"/>
    <dgm:cxn modelId="{48AEBAF2-6C7B-4E9B-AB6B-91E39FF15039}" type="presParOf" srcId="{C08AC9DD-3842-493D-9228-835CA94D85B0}" destId="{27ADC991-435C-47C2-A8D6-18F7EA59C981}" srcOrd="1" destOrd="0" presId="urn:microsoft.com/office/officeart/2009/3/layout/HorizontalOrganizationChart"/>
    <dgm:cxn modelId="{4AD62F8F-08E2-4EC6-AC30-C2741BE81A6D}" type="presParOf" srcId="{C08AC9DD-3842-493D-9228-835CA94D85B0}" destId="{9A944E0C-4629-4DA3-9533-C39D09B27495}" srcOrd="2" destOrd="0" presId="urn:microsoft.com/office/officeart/2009/3/layout/HorizontalOrganizationChart"/>
    <dgm:cxn modelId="{8252AE34-5D46-4F54-B14D-CB004A958BE9}" type="presParOf" srcId="{08E49789-401F-4B46-B91A-3FA7351180AF}" destId="{455B7D0F-202C-4CE9-B55D-AAA71B4B3B67}" srcOrd="2" destOrd="0" presId="urn:microsoft.com/office/officeart/2009/3/layout/HorizontalOrganizationChart"/>
    <dgm:cxn modelId="{DF0330F8-5BB0-4F91-A277-66E03ACA35D0}" type="presParOf" srcId="{69174924-D304-42B5-A951-AF401583B769}" destId="{281AE38C-C1A9-4B09-A0D4-934BABE3089F}" srcOrd="2" destOrd="0" presId="urn:microsoft.com/office/officeart/2009/3/layout/HorizontalOrganizationChart"/>
    <dgm:cxn modelId="{3326DE0F-1A41-4CE1-A8DB-3098F40B6C69}" type="presParOf" srcId="{E422ED14-FD7A-48E0-BCA5-11460584EEB1}" destId="{31A0985F-2C99-4776-96A3-AABB816C7C10}" srcOrd="2" destOrd="0" presId="urn:microsoft.com/office/officeart/2009/3/layout/HorizontalOrganizationChart"/>
  </dgm:cxnLst>
  <dgm:bg/>
  <dgm:whole/>
  <dgm:extLst>
    <a:ext uri="http://schemas.microsoft.com/office/drawing/2008/diagram">
      <dsp:dataModelExt xmlns:dsp="http://schemas.microsoft.com/office/drawing/2008/diagram" relId="rId10"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945BC5D-0910-4BF9-8899-9B6E97DA14DC}">
      <dsp:nvSpPr>
        <dsp:cNvPr id="0" name=""/>
        <dsp:cNvSpPr/>
      </dsp:nvSpPr>
      <dsp:spPr>
        <a:xfrm>
          <a:off x="3800114" y="1433621"/>
          <a:ext cx="345253" cy="91440"/>
        </a:xfrm>
        <a:custGeom>
          <a:avLst/>
          <a:gdLst/>
          <a:ahLst/>
          <a:cxnLst/>
          <a:rect l="0" t="0" r="0" b="0"/>
          <a:pathLst>
            <a:path>
              <a:moveTo>
                <a:pt x="0" y="45720"/>
              </a:moveTo>
              <a:lnTo>
                <a:pt x="345253"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F8F0DE84-AB9C-4934-AB8F-C135F170F5FD}">
      <dsp:nvSpPr>
        <dsp:cNvPr id="0" name=""/>
        <dsp:cNvSpPr/>
      </dsp:nvSpPr>
      <dsp:spPr>
        <a:xfrm>
          <a:off x="1728596" y="1108194"/>
          <a:ext cx="345253" cy="371147"/>
        </a:xfrm>
        <a:custGeom>
          <a:avLst/>
          <a:gdLst/>
          <a:ahLst/>
          <a:cxnLst/>
          <a:rect l="0" t="0" r="0" b="0"/>
          <a:pathLst>
            <a:path>
              <a:moveTo>
                <a:pt x="0" y="0"/>
              </a:moveTo>
              <a:lnTo>
                <a:pt x="172626" y="0"/>
              </a:lnTo>
              <a:lnTo>
                <a:pt x="172626" y="371147"/>
              </a:lnTo>
              <a:lnTo>
                <a:pt x="345253" y="371147"/>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701C0D42-BC85-43C9-ACA3-E2339304B9C8}">
      <dsp:nvSpPr>
        <dsp:cNvPr id="0" name=""/>
        <dsp:cNvSpPr/>
      </dsp:nvSpPr>
      <dsp:spPr>
        <a:xfrm>
          <a:off x="3800114" y="691327"/>
          <a:ext cx="345253" cy="91440"/>
        </a:xfrm>
        <a:custGeom>
          <a:avLst/>
          <a:gdLst/>
          <a:ahLst/>
          <a:cxnLst/>
          <a:rect l="0" t="0" r="0" b="0"/>
          <a:pathLst>
            <a:path>
              <a:moveTo>
                <a:pt x="0" y="45720"/>
              </a:moveTo>
              <a:lnTo>
                <a:pt x="345253"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9682585A-5E8B-4C72-B9AA-120B9107B326}">
      <dsp:nvSpPr>
        <dsp:cNvPr id="0" name=""/>
        <dsp:cNvSpPr/>
      </dsp:nvSpPr>
      <dsp:spPr>
        <a:xfrm>
          <a:off x="1728596" y="737047"/>
          <a:ext cx="345253" cy="371147"/>
        </a:xfrm>
        <a:custGeom>
          <a:avLst/>
          <a:gdLst/>
          <a:ahLst/>
          <a:cxnLst/>
          <a:rect l="0" t="0" r="0" b="0"/>
          <a:pathLst>
            <a:path>
              <a:moveTo>
                <a:pt x="0" y="371147"/>
              </a:moveTo>
              <a:lnTo>
                <a:pt x="172626" y="371147"/>
              </a:lnTo>
              <a:lnTo>
                <a:pt x="172626" y="0"/>
              </a:lnTo>
              <a:lnTo>
                <a:pt x="345253" y="0"/>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2765D35E-F8EA-47F9-A31E-4E65CFDD9334}">
      <dsp:nvSpPr>
        <dsp:cNvPr id="0" name=""/>
        <dsp:cNvSpPr/>
      </dsp:nvSpPr>
      <dsp:spPr>
        <a:xfrm>
          <a:off x="2330" y="844938"/>
          <a:ext cx="1726265" cy="526511"/>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marL="0" lvl="0" indent="0" algn="ctr" defTabSz="444500">
            <a:lnSpc>
              <a:spcPct val="90000"/>
            </a:lnSpc>
            <a:spcBef>
              <a:spcPct val="0"/>
            </a:spcBef>
            <a:spcAft>
              <a:spcPct val="35000"/>
            </a:spcAft>
            <a:buNone/>
          </a:pPr>
          <a:r>
            <a:rPr kumimoji="1" lang="en-US" altLang="ja-JP" sz="1000" b="1" u="sng" kern="1200">
              <a:solidFill>
                <a:sysClr val="windowText" lastClr="000000"/>
              </a:solidFill>
            </a:rPr>
            <a:t>A:</a:t>
          </a:r>
          <a:r>
            <a:rPr kumimoji="1" lang="ja-JP" altLang="en-US" sz="1000" b="1" u="sng" kern="1200">
              <a:solidFill>
                <a:sysClr val="windowText" lastClr="000000"/>
              </a:solidFill>
            </a:rPr>
            <a:t>初めて契約されるお客様</a:t>
          </a:r>
        </a:p>
      </dsp:txBody>
      <dsp:txXfrm>
        <a:off x="2330" y="844938"/>
        <a:ext cx="1726265" cy="526511"/>
      </dsp:txXfrm>
    </dsp:sp>
    <dsp:sp modelId="{061F83F9-3BFE-4043-BADC-538A62ADD7A5}">
      <dsp:nvSpPr>
        <dsp:cNvPr id="0" name=""/>
        <dsp:cNvSpPr/>
      </dsp:nvSpPr>
      <dsp:spPr>
        <a:xfrm>
          <a:off x="2073849" y="473791"/>
          <a:ext cx="1726265" cy="526511"/>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ja-JP" altLang="en-US" sz="800" kern="1200">
              <a:solidFill>
                <a:sysClr val="windowText" lastClr="000000"/>
              </a:solidFill>
            </a:rPr>
            <a:t>①ライト・スタンダード・</a:t>
          </a:r>
          <a:br>
            <a:rPr kumimoji="1" lang="en-US" altLang="ja-JP" sz="800" kern="1200">
              <a:solidFill>
                <a:sysClr val="windowText" lastClr="000000"/>
              </a:solidFill>
            </a:rPr>
          </a:br>
          <a:r>
            <a:rPr kumimoji="1" lang="ja-JP" altLang="en-US" sz="800" kern="1200">
              <a:solidFill>
                <a:sysClr val="windowText" lastClr="000000"/>
              </a:solidFill>
            </a:rPr>
            <a:t>チャットプラス・プレミアムを利用する</a:t>
          </a:r>
        </a:p>
      </dsp:txBody>
      <dsp:txXfrm>
        <a:off x="2073849" y="473791"/>
        <a:ext cx="1726265" cy="526511"/>
      </dsp:txXfrm>
    </dsp:sp>
    <dsp:sp modelId="{FE32391A-9C2C-4C9D-9DF5-A83ED4D64DAA}">
      <dsp:nvSpPr>
        <dsp:cNvPr id="0" name=""/>
        <dsp:cNvSpPr/>
      </dsp:nvSpPr>
      <dsp:spPr>
        <a:xfrm>
          <a:off x="4145367" y="473791"/>
          <a:ext cx="1726265" cy="526511"/>
        </a:xfrm>
        <a:prstGeom prst="rect">
          <a:avLst/>
        </a:prstGeom>
        <a:solidFill>
          <a:srgbClr val="FF0000"/>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en-US" sz="800" kern="1200"/>
            <a:t>[1.</a:t>
          </a:r>
          <a:r>
            <a:rPr kumimoji="1" lang="ja-JP" altLang="en-US" sz="800" kern="1200"/>
            <a:t>新規申請書</a:t>
          </a:r>
          <a:r>
            <a:rPr kumimoji="1" lang="en-US" altLang="ja-JP" sz="800" kern="1200"/>
            <a:t>]</a:t>
          </a:r>
          <a:br>
            <a:rPr kumimoji="1" lang="en-US" altLang="ja-JP" sz="800" kern="1200"/>
          </a:br>
          <a:r>
            <a:rPr kumimoji="1" lang="ja-JP" altLang="en-US" sz="800" kern="1200"/>
            <a:t>を提出してください。</a:t>
          </a:r>
        </a:p>
      </dsp:txBody>
      <dsp:txXfrm>
        <a:off x="4145367" y="473791"/>
        <a:ext cx="1726265" cy="526511"/>
      </dsp:txXfrm>
    </dsp:sp>
    <dsp:sp modelId="{ED78CE90-9434-42F3-B52D-1ED3783E3551}">
      <dsp:nvSpPr>
        <dsp:cNvPr id="0" name=""/>
        <dsp:cNvSpPr/>
      </dsp:nvSpPr>
      <dsp:spPr>
        <a:xfrm>
          <a:off x="2073849" y="1216086"/>
          <a:ext cx="1726265" cy="526511"/>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ja-JP" altLang="en-US" sz="800" kern="1200">
              <a:solidFill>
                <a:sysClr val="windowText" lastClr="000000"/>
              </a:solidFill>
            </a:rPr>
            <a:t>②</a:t>
          </a:r>
          <a:r>
            <a:rPr kumimoji="1" lang="en-US" altLang="ja-JP" sz="800" kern="1200">
              <a:solidFill>
                <a:sysClr val="windowText" lastClr="000000"/>
              </a:solidFill>
            </a:rPr>
            <a:t>ChatLuck</a:t>
          </a:r>
          <a:r>
            <a:rPr kumimoji="1" lang="ja-JP" altLang="en-US" sz="800" kern="1200">
              <a:solidFill>
                <a:sysClr val="windowText" lastClr="000000"/>
              </a:solidFill>
            </a:rPr>
            <a:t>のみ単独で利用する</a:t>
          </a:r>
        </a:p>
      </dsp:txBody>
      <dsp:txXfrm>
        <a:off x="2073849" y="1216086"/>
        <a:ext cx="1726265" cy="526511"/>
      </dsp:txXfrm>
    </dsp:sp>
    <dsp:sp modelId="{EA4DFC61-E960-4A2C-9A9F-51AE9AF94B51}">
      <dsp:nvSpPr>
        <dsp:cNvPr id="0" name=""/>
        <dsp:cNvSpPr/>
      </dsp:nvSpPr>
      <dsp:spPr>
        <a:xfrm>
          <a:off x="4145367" y="1216086"/>
          <a:ext cx="1726265" cy="526511"/>
        </a:xfrm>
        <a:prstGeom prst="rect">
          <a:avLst/>
        </a:prstGeom>
        <a:solidFill>
          <a:srgbClr val="00B050"/>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ja-JP" sz="800" kern="1200"/>
            <a:t>[5.</a:t>
          </a:r>
          <a:r>
            <a:rPr kumimoji="1" lang="ja-JP" altLang="en-US" sz="800" kern="1200"/>
            <a:t>単独利用＿</a:t>
          </a:r>
          <a:r>
            <a:rPr kumimoji="1" lang="en-US" altLang="ja-JP" sz="800" kern="1200"/>
            <a:t>ChatLuck</a:t>
          </a:r>
          <a:br>
            <a:rPr kumimoji="1" lang="en-US" altLang="ja-JP" sz="800" kern="1200"/>
          </a:br>
          <a:r>
            <a:rPr kumimoji="1" lang="ja-JP" altLang="en-US" sz="800" kern="1200"/>
            <a:t>クラウド新規申請書</a:t>
          </a:r>
          <a:r>
            <a:rPr kumimoji="1" lang="en-US" altLang="ja-JP" sz="800" kern="1200"/>
            <a:t>]</a:t>
          </a:r>
        </a:p>
        <a:p>
          <a:pPr marL="0" lvl="0" indent="0" algn="ctr" defTabSz="355600">
            <a:lnSpc>
              <a:spcPct val="90000"/>
            </a:lnSpc>
            <a:spcBef>
              <a:spcPct val="0"/>
            </a:spcBef>
            <a:spcAft>
              <a:spcPct val="35000"/>
            </a:spcAft>
            <a:buNone/>
          </a:pPr>
          <a:r>
            <a:rPr kumimoji="1" lang="ja-JP" altLang="en-US" sz="800" kern="1200"/>
            <a:t>を提出してください。</a:t>
          </a:r>
        </a:p>
      </dsp:txBody>
      <dsp:txXfrm>
        <a:off x="4145367" y="1216086"/>
        <a:ext cx="1726265" cy="526511"/>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7AAE160-556B-4693-A52C-EB9644C2C259}">
      <dsp:nvSpPr>
        <dsp:cNvPr id="0" name=""/>
        <dsp:cNvSpPr/>
      </dsp:nvSpPr>
      <dsp:spPr>
        <a:xfrm>
          <a:off x="5993832" y="6709251"/>
          <a:ext cx="352461" cy="91440"/>
        </a:xfrm>
        <a:custGeom>
          <a:avLst/>
          <a:gdLst/>
          <a:ahLst/>
          <a:cxnLst/>
          <a:rect l="0" t="0" r="0" b="0"/>
          <a:pathLst>
            <a:path>
              <a:moveTo>
                <a:pt x="0" y="45720"/>
              </a:moveTo>
              <a:lnTo>
                <a:pt x="352461"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D572AA65-4E18-4D07-BF26-B5E2CECF71CA}">
      <dsp:nvSpPr>
        <dsp:cNvPr id="0" name=""/>
        <dsp:cNvSpPr/>
      </dsp:nvSpPr>
      <dsp:spPr>
        <a:xfrm>
          <a:off x="3879061" y="5997178"/>
          <a:ext cx="352461" cy="757793"/>
        </a:xfrm>
        <a:custGeom>
          <a:avLst/>
          <a:gdLst/>
          <a:ahLst/>
          <a:cxnLst/>
          <a:rect l="0" t="0" r="0" b="0"/>
          <a:pathLst>
            <a:path>
              <a:moveTo>
                <a:pt x="0" y="0"/>
              </a:moveTo>
              <a:lnTo>
                <a:pt x="176230" y="0"/>
              </a:lnTo>
              <a:lnTo>
                <a:pt x="176230" y="757793"/>
              </a:lnTo>
              <a:lnTo>
                <a:pt x="352461" y="757793"/>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48B9A6C0-FEF3-422D-A7E0-437FF6A0DCBA}">
      <dsp:nvSpPr>
        <dsp:cNvPr id="0" name=""/>
        <dsp:cNvSpPr/>
      </dsp:nvSpPr>
      <dsp:spPr>
        <a:xfrm>
          <a:off x="5993832" y="5951458"/>
          <a:ext cx="352461" cy="91440"/>
        </a:xfrm>
        <a:custGeom>
          <a:avLst/>
          <a:gdLst/>
          <a:ahLst/>
          <a:cxnLst/>
          <a:rect l="0" t="0" r="0" b="0"/>
          <a:pathLst>
            <a:path>
              <a:moveTo>
                <a:pt x="0" y="45720"/>
              </a:moveTo>
              <a:lnTo>
                <a:pt x="352461"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1B908392-F3D8-4589-B55D-4A34F2CDD28F}">
      <dsp:nvSpPr>
        <dsp:cNvPr id="0" name=""/>
        <dsp:cNvSpPr/>
      </dsp:nvSpPr>
      <dsp:spPr>
        <a:xfrm>
          <a:off x="3879061" y="5951458"/>
          <a:ext cx="352461" cy="91440"/>
        </a:xfrm>
        <a:custGeom>
          <a:avLst/>
          <a:gdLst/>
          <a:ahLst/>
          <a:cxnLst/>
          <a:rect l="0" t="0" r="0" b="0"/>
          <a:pathLst>
            <a:path>
              <a:moveTo>
                <a:pt x="0" y="45720"/>
              </a:moveTo>
              <a:lnTo>
                <a:pt x="352461"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0E9BE4B7-F0E9-4FBF-AC3F-E26E21A6AAFC}">
      <dsp:nvSpPr>
        <dsp:cNvPr id="0" name=""/>
        <dsp:cNvSpPr/>
      </dsp:nvSpPr>
      <dsp:spPr>
        <a:xfrm>
          <a:off x="5993832" y="5193665"/>
          <a:ext cx="352461" cy="91440"/>
        </a:xfrm>
        <a:custGeom>
          <a:avLst/>
          <a:gdLst/>
          <a:ahLst/>
          <a:cxnLst/>
          <a:rect l="0" t="0" r="0" b="0"/>
          <a:pathLst>
            <a:path>
              <a:moveTo>
                <a:pt x="0" y="45720"/>
              </a:moveTo>
              <a:lnTo>
                <a:pt x="352461"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DB54B454-C5A0-4310-ACBB-F11B7342733F}">
      <dsp:nvSpPr>
        <dsp:cNvPr id="0" name=""/>
        <dsp:cNvSpPr/>
      </dsp:nvSpPr>
      <dsp:spPr>
        <a:xfrm>
          <a:off x="3879061" y="5239385"/>
          <a:ext cx="352461" cy="757793"/>
        </a:xfrm>
        <a:custGeom>
          <a:avLst/>
          <a:gdLst/>
          <a:ahLst/>
          <a:cxnLst/>
          <a:rect l="0" t="0" r="0" b="0"/>
          <a:pathLst>
            <a:path>
              <a:moveTo>
                <a:pt x="0" y="757793"/>
              </a:moveTo>
              <a:lnTo>
                <a:pt x="176230" y="757793"/>
              </a:lnTo>
              <a:lnTo>
                <a:pt x="176230" y="0"/>
              </a:lnTo>
              <a:lnTo>
                <a:pt x="352461" y="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FAC91213-67FF-4B9E-BB92-695D3BAA8B82}">
      <dsp:nvSpPr>
        <dsp:cNvPr id="0" name=""/>
        <dsp:cNvSpPr/>
      </dsp:nvSpPr>
      <dsp:spPr>
        <a:xfrm>
          <a:off x="1764289" y="3723799"/>
          <a:ext cx="352461" cy="2273379"/>
        </a:xfrm>
        <a:custGeom>
          <a:avLst/>
          <a:gdLst/>
          <a:ahLst/>
          <a:cxnLst/>
          <a:rect l="0" t="0" r="0" b="0"/>
          <a:pathLst>
            <a:path>
              <a:moveTo>
                <a:pt x="0" y="0"/>
              </a:moveTo>
              <a:lnTo>
                <a:pt x="176230" y="0"/>
              </a:lnTo>
              <a:lnTo>
                <a:pt x="176230" y="2273379"/>
              </a:lnTo>
              <a:lnTo>
                <a:pt x="352461" y="2273379"/>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C22BDF84-3CB7-4C87-9FE6-C4373939BF69}">
      <dsp:nvSpPr>
        <dsp:cNvPr id="0" name=""/>
        <dsp:cNvSpPr/>
      </dsp:nvSpPr>
      <dsp:spPr>
        <a:xfrm>
          <a:off x="5993832" y="4435872"/>
          <a:ext cx="352461" cy="91440"/>
        </a:xfrm>
        <a:custGeom>
          <a:avLst/>
          <a:gdLst/>
          <a:ahLst/>
          <a:cxnLst/>
          <a:rect l="0" t="0" r="0" b="0"/>
          <a:pathLst>
            <a:path>
              <a:moveTo>
                <a:pt x="0" y="45720"/>
              </a:moveTo>
              <a:lnTo>
                <a:pt x="352461"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7838895D-6D32-4471-ACA1-B375E4112E20}">
      <dsp:nvSpPr>
        <dsp:cNvPr id="0" name=""/>
        <dsp:cNvSpPr/>
      </dsp:nvSpPr>
      <dsp:spPr>
        <a:xfrm>
          <a:off x="3879061" y="3723799"/>
          <a:ext cx="352461" cy="757793"/>
        </a:xfrm>
        <a:custGeom>
          <a:avLst/>
          <a:gdLst/>
          <a:ahLst/>
          <a:cxnLst/>
          <a:rect l="0" t="0" r="0" b="0"/>
          <a:pathLst>
            <a:path>
              <a:moveTo>
                <a:pt x="0" y="0"/>
              </a:moveTo>
              <a:lnTo>
                <a:pt x="176230" y="0"/>
              </a:lnTo>
              <a:lnTo>
                <a:pt x="176230" y="757793"/>
              </a:lnTo>
              <a:lnTo>
                <a:pt x="352461" y="757793"/>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896444E1-92FB-494C-AC46-6C877783897F}">
      <dsp:nvSpPr>
        <dsp:cNvPr id="0" name=""/>
        <dsp:cNvSpPr/>
      </dsp:nvSpPr>
      <dsp:spPr>
        <a:xfrm>
          <a:off x="5993832" y="3678079"/>
          <a:ext cx="352461" cy="91440"/>
        </a:xfrm>
        <a:custGeom>
          <a:avLst/>
          <a:gdLst/>
          <a:ahLst/>
          <a:cxnLst/>
          <a:rect l="0" t="0" r="0" b="0"/>
          <a:pathLst>
            <a:path>
              <a:moveTo>
                <a:pt x="0" y="45720"/>
              </a:moveTo>
              <a:lnTo>
                <a:pt x="352461"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60C815BE-0DE9-42BB-810C-D80AA97BF3D9}">
      <dsp:nvSpPr>
        <dsp:cNvPr id="0" name=""/>
        <dsp:cNvSpPr/>
      </dsp:nvSpPr>
      <dsp:spPr>
        <a:xfrm>
          <a:off x="3879061" y="3678079"/>
          <a:ext cx="352461" cy="91440"/>
        </a:xfrm>
        <a:custGeom>
          <a:avLst/>
          <a:gdLst/>
          <a:ahLst/>
          <a:cxnLst/>
          <a:rect l="0" t="0" r="0" b="0"/>
          <a:pathLst>
            <a:path>
              <a:moveTo>
                <a:pt x="0" y="45720"/>
              </a:moveTo>
              <a:lnTo>
                <a:pt x="352461"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4945BC5D-0910-4BF9-8899-9B6E97DA14DC}">
      <dsp:nvSpPr>
        <dsp:cNvPr id="0" name=""/>
        <dsp:cNvSpPr/>
      </dsp:nvSpPr>
      <dsp:spPr>
        <a:xfrm>
          <a:off x="5993832" y="2920286"/>
          <a:ext cx="352461" cy="91440"/>
        </a:xfrm>
        <a:custGeom>
          <a:avLst/>
          <a:gdLst/>
          <a:ahLst/>
          <a:cxnLst/>
          <a:rect l="0" t="0" r="0" b="0"/>
          <a:pathLst>
            <a:path>
              <a:moveTo>
                <a:pt x="0" y="45720"/>
              </a:moveTo>
              <a:lnTo>
                <a:pt x="352461"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B4DD8E50-3E69-46C1-BE18-7FE72937E39A}">
      <dsp:nvSpPr>
        <dsp:cNvPr id="0" name=""/>
        <dsp:cNvSpPr/>
      </dsp:nvSpPr>
      <dsp:spPr>
        <a:xfrm>
          <a:off x="3879061" y="2966006"/>
          <a:ext cx="352461" cy="757793"/>
        </a:xfrm>
        <a:custGeom>
          <a:avLst/>
          <a:gdLst/>
          <a:ahLst/>
          <a:cxnLst/>
          <a:rect l="0" t="0" r="0" b="0"/>
          <a:pathLst>
            <a:path>
              <a:moveTo>
                <a:pt x="0" y="757793"/>
              </a:moveTo>
              <a:lnTo>
                <a:pt x="176230" y="757793"/>
              </a:lnTo>
              <a:lnTo>
                <a:pt x="176230" y="0"/>
              </a:lnTo>
              <a:lnTo>
                <a:pt x="352461" y="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F8F0DE84-AB9C-4934-AB8F-C135F170F5FD}">
      <dsp:nvSpPr>
        <dsp:cNvPr id="0" name=""/>
        <dsp:cNvSpPr/>
      </dsp:nvSpPr>
      <dsp:spPr>
        <a:xfrm>
          <a:off x="1764289" y="3678079"/>
          <a:ext cx="352461" cy="91440"/>
        </a:xfrm>
        <a:custGeom>
          <a:avLst/>
          <a:gdLst/>
          <a:ahLst/>
          <a:cxnLst/>
          <a:rect l="0" t="0" r="0" b="0"/>
          <a:pathLst>
            <a:path>
              <a:moveTo>
                <a:pt x="0" y="45720"/>
              </a:moveTo>
              <a:lnTo>
                <a:pt x="352461" y="45720"/>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20039F95-B062-45F4-B077-23D2424DCD3F}">
      <dsp:nvSpPr>
        <dsp:cNvPr id="0" name=""/>
        <dsp:cNvSpPr/>
      </dsp:nvSpPr>
      <dsp:spPr>
        <a:xfrm>
          <a:off x="5993832" y="2162493"/>
          <a:ext cx="352461" cy="91440"/>
        </a:xfrm>
        <a:custGeom>
          <a:avLst/>
          <a:gdLst/>
          <a:ahLst/>
          <a:cxnLst/>
          <a:rect l="0" t="0" r="0" b="0"/>
          <a:pathLst>
            <a:path>
              <a:moveTo>
                <a:pt x="0" y="45720"/>
              </a:moveTo>
              <a:lnTo>
                <a:pt x="352461"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5A0B129A-0C1D-4C5C-83F5-CF3FFF084D45}">
      <dsp:nvSpPr>
        <dsp:cNvPr id="0" name=""/>
        <dsp:cNvSpPr/>
      </dsp:nvSpPr>
      <dsp:spPr>
        <a:xfrm>
          <a:off x="3879061" y="1450420"/>
          <a:ext cx="352461" cy="757793"/>
        </a:xfrm>
        <a:custGeom>
          <a:avLst/>
          <a:gdLst/>
          <a:ahLst/>
          <a:cxnLst/>
          <a:rect l="0" t="0" r="0" b="0"/>
          <a:pathLst>
            <a:path>
              <a:moveTo>
                <a:pt x="0" y="0"/>
              </a:moveTo>
              <a:lnTo>
                <a:pt x="176230" y="0"/>
              </a:lnTo>
              <a:lnTo>
                <a:pt x="176230" y="757793"/>
              </a:lnTo>
              <a:lnTo>
                <a:pt x="352461" y="757793"/>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A3214C7D-FA81-46B2-B0D1-AA531AB84B42}">
      <dsp:nvSpPr>
        <dsp:cNvPr id="0" name=""/>
        <dsp:cNvSpPr/>
      </dsp:nvSpPr>
      <dsp:spPr>
        <a:xfrm>
          <a:off x="5993832" y="1404700"/>
          <a:ext cx="352461" cy="91440"/>
        </a:xfrm>
        <a:custGeom>
          <a:avLst/>
          <a:gdLst/>
          <a:ahLst/>
          <a:cxnLst/>
          <a:rect l="0" t="0" r="0" b="0"/>
          <a:pathLst>
            <a:path>
              <a:moveTo>
                <a:pt x="0" y="45720"/>
              </a:moveTo>
              <a:lnTo>
                <a:pt x="352461"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8F8CFF40-6EC6-4060-81B5-924B042C6124}">
      <dsp:nvSpPr>
        <dsp:cNvPr id="0" name=""/>
        <dsp:cNvSpPr/>
      </dsp:nvSpPr>
      <dsp:spPr>
        <a:xfrm>
          <a:off x="3879061" y="1404700"/>
          <a:ext cx="352461" cy="91440"/>
        </a:xfrm>
        <a:custGeom>
          <a:avLst/>
          <a:gdLst/>
          <a:ahLst/>
          <a:cxnLst/>
          <a:rect l="0" t="0" r="0" b="0"/>
          <a:pathLst>
            <a:path>
              <a:moveTo>
                <a:pt x="0" y="45720"/>
              </a:moveTo>
              <a:lnTo>
                <a:pt x="352461"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5677118D-D6D9-44E5-947C-C22345F8D88B}">
      <dsp:nvSpPr>
        <dsp:cNvPr id="0" name=""/>
        <dsp:cNvSpPr/>
      </dsp:nvSpPr>
      <dsp:spPr>
        <a:xfrm>
          <a:off x="5993832" y="646907"/>
          <a:ext cx="352461" cy="91440"/>
        </a:xfrm>
        <a:custGeom>
          <a:avLst/>
          <a:gdLst/>
          <a:ahLst/>
          <a:cxnLst/>
          <a:rect l="0" t="0" r="0" b="0"/>
          <a:pathLst>
            <a:path>
              <a:moveTo>
                <a:pt x="0" y="45720"/>
              </a:moveTo>
              <a:lnTo>
                <a:pt x="352461" y="4572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701C0D42-BC85-43C9-ACA3-E2339304B9C8}">
      <dsp:nvSpPr>
        <dsp:cNvPr id="0" name=""/>
        <dsp:cNvSpPr/>
      </dsp:nvSpPr>
      <dsp:spPr>
        <a:xfrm>
          <a:off x="3879061" y="692627"/>
          <a:ext cx="352461" cy="757793"/>
        </a:xfrm>
        <a:custGeom>
          <a:avLst/>
          <a:gdLst/>
          <a:ahLst/>
          <a:cxnLst/>
          <a:rect l="0" t="0" r="0" b="0"/>
          <a:pathLst>
            <a:path>
              <a:moveTo>
                <a:pt x="0" y="757793"/>
              </a:moveTo>
              <a:lnTo>
                <a:pt x="176230" y="757793"/>
              </a:lnTo>
              <a:lnTo>
                <a:pt x="176230" y="0"/>
              </a:lnTo>
              <a:lnTo>
                <a:pt x="352461" y="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9682585A-5E8B-4C72-B9AA-120B9107B326}">
      <dsp:nvSpPr>
        <dsp:cNvPr id="0" name=""/>
        <dsp:cNvSpPr/>
      </dsp:nvSpPr>
      <dsp:spPr>
        <a:xfrm>
          <a:off x="1764289" y="1450420"/>
          <a:ext cx="352461" cy="2273379"/>
        </a:xfrm>
        <a:custGeom>
          <a:avLst/>
          <a:gdLst/>
          <a:ahLst/>
          <a:cxnLst/>
          <a:rect l="0" t="0" r="0" b="0"/>
          <a:pathLst>
            <a:path>
              <a:moveTo>
                <a:pt x="0" y="2273379"/>
              </a:moveTo>
              <a:lnTo>
                <a:pt x="176230" y="2273379"/>
              </a:lnTo>
              <a:lnTo>
                <a:pt x="176230" y="0"/>
              </a:lnTo>
              <a:lnTo>
                <a:pt x="352461" y="0"/>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2765D35E-F8EA-47F9-A31E-4E65CFDD9334}">
      <dsp:nvSpPr>
        <dsp:cNvPr id="0" name=""/>
        <dsp:cNvSpPr/>
      </dsp:nvSpPr>
      <dsp:spPr>
        <a:xfrm>
          <a:off x="1980" y="3455047"/>
          <a:ext cx="1762309" cy="537504"/>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350" tIns="6350" rIns="6350" bIns="6350" numCol="1" spcCol="1270" anchor="ctr" anchorCtr="0">
          <a:noAutofit/>
        </a:bodyPr>
        <a:lstStyle/>
        <a:p>
          <a:pPr marL="0" lvl="0" indent="0" algn="ctr" defTabSz="444500">
            <a:lnSpc>
              <a:spcPct val="90000"/>
            </a:lnSpc>
            <a:spcBef>
              <a:spcPct val="0"/>
            </a:spcBef>
            <a:spcAft>
              <a:spcPct val="35000"/>
            </a:spcAft>
            <a:buNone/>
          </a:pPr>
          <a:r>
            <a:rPr kumimoji="1" lang="en-US" altLang="ja-JP" sz="1000" b="1" u="sng" kern="1200">
              <a:solidFill>
                <a:sysClr val="windowText" lastClr="000000"/>
              </a:solidFill>
            </a:rPr>
            <a:t>B</a:t>
          </a:r>
          <a:r>
            <a:rPr kumimoji="1" lang="ja-JP" altLang="en-US" sz="1000" b="1" u="sng" kern="1200">
              <a:solidFill>
                <a:sysClr val="windowText" lastClr="000000"/>
              </a:solidFill>
            </a:rPr>
            <a:t>：ご契約中のお客様</a:t>
          </a:r>
        </a:p>
      </dsp:txBody>
      <dsp:txXfrm>
        <a:off x="1980" y="3455047"/>
        <a:ext cx="1762309" cy="537504"/>
      </dsp:txXfrm>
    </dsp:sp>
    <dsp:sp modelId="{061F83F9-3BFE-4043-BADC-538A62ADD7A5}">
      <dsp:nvSpPr>
        <dsp:cNvPr id="0" name=""/>
        <dsp:cNvSpPr/>
      </dsp:nvSpPr>
      <dsp:spPr>
        <a:xfrm>
          <a:off x="2116751" y="1181668"/>
          <a:ext cx="1762309" cy="537504"/>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ja-JP" altLang="en-US" sz="800" kern="1200">
              <a:solidFill>
                <a:sysClr val="windowText" lastClr="000000"/>
              </a:solidFill>
            </a:rPr>
            <a:t>③ライト・スタンダード・</a:t>
          </a:r>
          <a:br>
            <a:rPr kumimoji="1" lang="en-US" altLang="ja-JP" sz="800" kern="1200">
              <a:solidFill>
                <a:sysClr val="windowText" lastClr="000000"/>
              </a:solidFill>
            </a:rPr>
          </a:br>
          <a:r>
            <a:rPr kumimoji="1" lang="ja-JP" altLang="en-US" sz="800" kern="1200">
              <a:solidFill>
                <a:sysClr val="windowText" lastClr="000000"/>
              </a:solidFill>
            </a:rPr>
            <a:t>チャットプラス・プレミアムを</a:t>
          </a:r>
          <a:r>
            <a:rPr kumimoji="1" lang="ja-JP" altLang="en-US" sz="800" b="1" u="sng" kern="1200">
              <a:solidFill>
                <a:srgbClr val="FF0000"/>
              </a:solidFill>
            </a:rPr>
            <a:t>利用中</a:t>
          </a:r>
        </a:p>
      </dsp:txBody>
      <dsp:txXfrm>
        <a:off x="2116751" y="1181668"/>
        <a:ext cx="1762309" cy="537504"/>
      </dsp:txXfrm>
    </dsp:sp>
    <dsp:sp modelId="{FE32391A-9C2C-4C9D-9DF5-A83ED4D64DAA}">
      <dsp:nvSpPr>
        <dsp:cNvPr id="0" name=""/>
        <dsp:cNvSpPr/>
      </dsp:nvSpPr>
      <dsp:spPr>
        <a:xfrm>
          <a:off x="4231522" y="423874"/>
          <a:ext cx="1762309" cy="537504"/>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ja-JP" altLang="en-US" sz="800" kern="1200">
              <a:solidFill>
                <a:sysClr val="windowText" lastClr="000000"/>
              </a:solidFill>
            </a:rPr>
            <a:t>数量変更・サービス追加</a:t>
          </a:r>
          <a:br>
            <a:rPr kumimoji="1" lang="en-US" altLang="ja-JP" sz="800" kern="1200">
              <a:solidFill>
                <a:sysClr val="windowText" lastClr="000000"/>
              </a:solidFill>
            </a:rPr>
          </a:br>
          <a:r>
            <a:rPr kumimoji="1" lang="ja-JP" altLang="en-US" sz="800" kern="1200">
              <a:solidFill>
                <a:sysClr val="windowText" lastClr="000000"/>
              </a:solidFill>
            </a:rPr>
            <a:t>プラン変更・年額プラン更新</a:t>
          </a:r>
        </a:p>
      </dsp:txBody>
      <dsp:txXfrm>
        <a:off x="4231522" y="423874"/>
        <a:ext cx="1762309" cy="537504"/>
      </dsp:txXfrm>
    </dsp:sp>
    <dsp:sp modelId="{85CC79D1-EF79-4E06-9CCD-B2EA9D6CECFE}">
      <dsp:nvSpPr>
        <dsp:cNvPr id="0" name=""/>
        <dsp:cNvSpPr/>
      </dsp:nvSpPr>
      <dsp:spPr>
        <a:xfrm>
          <a:off x="6346294" y="423874"/>
          <a:ext cx="1762309" cy="537504"/>
        </a:xfrm>
        <a:prstGeom prst="rect">
          <a:avLst/>
        </a:prstGeom>
        <a:solidFill>
          <a:schemeClr val="accent6"/>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en-US" sz="800" kern="1200"/>
            <a:t>[2.</a:t>
          </a:r>
          <a:r>
            <a:rPr kumimoji="1" lang="ja-JP" altLang="en-US" sz="800" kern="1200"/>
            <a:t>内容変更</a:t>
          </a:r>
          <a:r>
            <a:rPr kumimoji="1" lang="en-US" altLang="en-US" sz="800" kern="1200"/>
            <a:t>_</a:t>
          </a:r>
          <a:r>
            <a:rPr kumimoji="1" lang="ja-JP" altLang="en-US" sz="800" kern="1200"/>
            <a:t>プラン変更</a:t>
          </a:r>
          <a:r>
            <a:rPr kumimoji="1" lang="en-US" altLang="en-US" sz="800" kern="1200"/>
            <a:t>_</a:t>
          </a:r>
          <a:r>
            <a:rPr kumimoji="1" lang="ja-JP" altLang="en-US" sz="800" kern="1200"/>
            <a:t>更新申請書</a:t>
          </a:r>
          <a:r>
            <a:rPr kumimoji="1" lang="en-US" altLang="ja-JP" sz="800" kern="1200"/>
            <a:t>]</a:t>
          </a:r>
        </a:p>
        <a:p>
          <a:pPr marL="0" lvl="0" indent="0" algn="ctr" defTabSz="355600">
            <a:lnSpc>
              <a:spcPct val="90000"/>
            </a:lnSpc>
            <a:spcBef>
              <a:spcPct val="0"/>
            </a:spcBef>
            <a:spcAft>
              <a:spcPct val="35000"/>
            </a:spcAft>
            <a:buNone/>
          </a:pPr>
          <a:r>
            <a:rPr kumimoji="1" lang="ja-JP" altLang="en-US" sz="800" kern="1200"/>
            <a:t>を提出してください。</a:t>
          </a:r>
        </a:p>
      </dsp:txBody>
      <dsp:txXfrm>
        <a:off x="6346294" y="423874"/>
        <a:ext cx="1762309" cy="537504"/>
      </dsp:txXfrm>
    </dsp:sp>
    <dsp:sp modelId="{E49AB47D-F7D3-4CEA-9EFE-80E4F062EE3D}">
      <dsp:nvSpPr>
        <dsp:cNvPr id="0" name=""/>
        <dsp:cNvSpPr/>
      </dsp:nvSpPr>
      <dsp:spPr>
        <a:xfrm>
          <a:off x="4231522" y="1181668"/>
          <a:ext cx="1762309" cy="537504"/>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ja-JP" sz="800" kern="1200">
              <a:solidFill>
                <a:sysClr val="windowText" lastClr="000000"/>
              </a:solidFill>
            </a:rPr>
            <a:t>ChatLuck</a:t>
          </a:r>
          <a:r>
            <a:rPr kumimoji="1" lang="ja-JP" altLang="en-US" sz="800" kern="1200">
              <a:solidFill>
                <a:sysClr val="windowText" lastClr="000000"/>
              </a:solidFill>
            </a:rPr>
            <a:t>を新たに利用開始する</a:t>
          </a:r>
          <a:br>
            <a:rPr kumimoji="1" lang="en-US" altLang="ja-JP" sz="800" kern="1200">
              <a:solidFill>
                <a:sysClr val="windowText" lastClr="000000"/>
              </a:solidFill>
            </a:rPr>
          </a:br>
          <a:r>
            <a:rPr kumimoji="1" lang="ja-JP" altLang="en-US" sz="800" kern="1200">
              <a:solidFill>
                <a:sysClr val="windowText" lastClr="000000"/>
              </a:solidFill>
            </a:rPr>
            <a:t>（お客様番号や請求が同一になります）</a:t>
          </a:r>
        </a:p>
      </dsp:txBody>
      <dsp:txXfrm>
        <a:off x="4231522" y="1181668"/>
        <a:ext cx="1762309" cy="537504"/>
      </dsp:txXfrm>
    </dsp:sp>
    <dsp:sp modelId="{8202EE5A-EA11-40B2-ADA6-56C9D9CD5E67}">
      <dsp:nvSpPr>
        <dsp:cNvPr id="0" name=""/>
        <dsp:cNvSpPr/>
      </dsp:nvSpPr>
      <dsp:spPr>
        <a:xfrm>
          <a:off x="6346294" y="1181668"/>
          <a:ext cx="1762309" cy="537504"/>
        </a:xfrm>
        <a:prstGeom prst="rect">
          <a:avLst/>
        </a:prstGeom>
        <a:solidFill>
          <a:schemeClr val="accent6"/>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en-US" sz="800" kern="1200"/>
            <a:t>[2.</a:t>
          </a:r>
          <a:r>
            <a:rPr kumimoji="1" lang="ja-JP" altLang="en-US" sz="800" kern="1200"/>
            <a:t>内容変更</a:t>
          </a:r>
          <a:r>
            <a:rPr kumimoji="1" lang="en-US" altLang="en-US" sz="800" kern="1200"/>
            <a:t>_</a:t>
          </a:r>
          <a:r>
            <a:rPr kumimoji="1" lang="ja-JP" altLang="en-US" sz="800" kern="1200"/>
            <a:t>プラン変更</a:t>
          </a:r>
          <a:r>
            <a:rPr kumimoji="1" lang="en-US" altLang="en-US" sz="800" kern="1200"/>
            <a:t>_</a:t>
          </a:r>
          <a:r>
            <a:rPr kumimoji="1" lang="ja-JP" altLang="en-US" sz="800" kern="1200"/>
            <a:t>更新申請書</a:t>
          </a:r>
          <a:r>
            <a:rPr kumimoji="1" lang="en-US" altLang="ja-JP" sz="800" kern="1200"/>
            <a:t>]</a:t>
          </a:r>
        </a:p>
        <a:p>
          <a:pPr marL="0" lvl="0" indent="0" algn="ctr" defTabSz="355600">
            <a:lnSpc>
              <a:spcPct val="90000"/>
            </a:lnSpc>
            <a:spcBef>
              <a:spcPct val="0"/>
            </a:spcBef>
            <a:spcAft>
              <a:spcPct val="35000"/>
            </a:spcAft>
            <a:buNone/>
          </a:pPr>
          <a:r>
            <a:rPr kumimoji="1" lang="ja-JP" altLang="en-US" sz="800" kern="1200"/>
            <a:t>を提出してください。</a:t>
          </a:r>
        </a:p>
      </dsp:txBody>
      <dsp:txXfrm>
        <a:off x="6346294" y="1181668"/>
        <a:ext cx="1762309" cy="537504"/>
      </dsp:txXfrm>
    </dsp:sp>
    <dsp:sp modelId="{9C39CE5F-6F2C-496D-AE12-410DA9888598}">
      <dsp:nvSpPr>
        <dsp:cNvPr id="0" name=""/>
        <dsp:cNvSpPr/>
      </dsp:nvSpPr>
      <dsp:spPr>
        <a:xfrm>
          <a:off x="4231522" y="1939461"/>
          <a:ext cx="1762309" cy="537504"/>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ja-JP" sz="800" b="1" u="sng" kern="1200">
              <a:solidFill>
                <a:srgbClr val="FF0000"/>
              </a:solidFill>
            </a:rPr>
            <a:t>ChatLuck</a:t>
          </a:r>
          <a:r>
            <a:rPr kumimoji="1" lang="ja-JP" altLang="en-US" sz="800" b="1" u="sng" kern="1200">
              <a:solidFill>
                <a:srgbClr val="FF0000"/>
              </a:solidFill>
            </a:rPr>
            <a:t>の単独利用</a:t>
          </a:r>
          <a:r>
            <a:rPr kumimoji="1" lang="ja-JP" altLang="en-US" sz="800" kern="1200">
              <a:solidFill>
                <a:sysClr val="windowText" lastClr="000000"/>
              </a:solidFill>
            </a:rPr>
            <a:t>を開始する</a:t>
          </a:r>
          <a:br>
            <a:rPr kumimoji="1" lang="en-US" altLang="ja-JP" sz="800" kern="1200">
              <a:solidFill>
                <a:sysClr val="windowText" lastClr="000000"/>
              </a:solidFill>
            </a:rPr>
          </a:br>
          <a:r>
            <a:rPr kumimoji="1" lang="ja-JP" altLang="en-US" sz="800" kern="1200">
              <a:solidFill>
                <a:sysClr val="windowText" lastClr="000000"/>
              </a:solidFill>
            </a:rPr>
            <a:t>（お客様番号や請求が</a:t>
          </a:r>
          <a:r>
            <a:rPr kumimoji="1" lang="ja-JP" altLang="en-US" sz="800" b="1" u="sng" kern="1200">
              <a:solidFill>
                <a:srgbClr val="FF0000"/>
              </a:solidFill>
            </a:rPr>
            <a:t>別になります</a:t>
          </a:r>
          <a:r>
            <a:rPr kumimoji="1" lang="ja-JP" altLang="en-US" sz="800" kern="1200">
              <a:solidFill>
                <a:sysClr val="windowText" lastClr="000000"/>
              </a:solidFill>
            </a:rPr>
            <a:t>）</a:t>
          </a:r>
        </a:p>
      </dsp:txBody>
      <dsp:txXfrm>
        <a:off x="4231522" y="1939461"/>
        <a:ext cx="1762309" cy="537504"/>
      </dsp:txXfrm>
    </dsp:sp>
    <dsp:sp modelId="{D4EB2B14-6051-4BFC-A44A-23CBF954D936}">
      <dsp:nvSpPr>
        <dsp:cNvPr id="0" name=""/>
        <dsp:cNvSpPr/>
      </dsp:nvSpPr>
      <dsp:spPr>
        <a:xfrm>
          <a:off x="6346294" y="1939461"/>
          <a:ext cx="1762309" cy="537504"/>
        </a:xfrm>
        <a:prstGeom prst="rect">
          <a:avLst/>
        </a:prstGeom>
        <a:solidFill>
          <a:srgbClr val="FF0000"/>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ja-JP" sz="800" kern="1200"/>
            <a:t>A:</a:t>
          </a:r>
          <a:r>
            <a:rPr kumimoji="1" lang="ja-JP" altLang="en-US" sz="800" kern="1200"/>
            <a:t>初めて契約されるお客様</a:t>
          </a:r>
          <a:endParaRPr kumimoji="1" lang="en-US" altLang="ja-JP" sz="800" kern="1200"/>
        </a:p>
        <a:p>
          <a:pPr marL="0" lvl="0" indent="0" algn="ctr" defTabSz="355600">
            <a:lnSpc>
              <a:spcPct val="90000"/>
            </a:lnSpc>
            <a:spcBef>
              <a:spcPct val="0"/>
            </a:spcBef>
            <a:spcAft>
              <a:spcPct val="35000"/>
            </a:spcAft>
            <a:buNone/>
          </a:pPr>
          <a:r>
            <a:rPr kumimoji="1" lang="ja-JP" altLang="en-US" sz="800" kern="1200"/>
            <a:t>に該当します。</a:t>
          </a:r>
        </a:p>
      </dsp:txBody>
      <dsp:txXfrm>
        <a:off x="6346294" y="1939461"/>
        <a:ext cx="1762309" cy="537504"/>
      </dsp:txXfrm>
    </dsp:sp>
    <dsp:sp modelId="{ED78CE90-9434-42F3-B52D-1ED3783E3551}">
      <dsp:nvSpPr>
        <dsp:cNvPr id="0" name=""/>
        <dsp:cNvSpPr/>
      </dsp:nvSpPr>
      <dsp:spPr>
        <a:xfrm>
          <a:off x="2116751" y="3455047"/>
          <a:ext cx="1762309" cy="537504"/>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ja-JP" altLang="en-US" sz="800" kern="1200">
              <a:solidFill>
                <a:sysClr val="windowText" lastClr="000000"/>
              </a:solidFill>
            </a:rPr>
            <a:t>④</a:t>
          </a:r>
          <a:r>
            <a:rPr kumimoji="1" lang="en-US" altLang="ja-JP" sz="800" kern="1200">
              <a:solidFill>
                <a:sysClr val="windowText" lastClr="000000"/>
              </a:solidFill>
            </a:rPr>
            <a:t>ChatLuck</a:t>
          </a:r>
          <a:r>
            <a:rPr kumimoji="1" lang="ja-JP" altLang="en-US" sz="800" b="1" u="sng" kern="1200">
              <a:solidFill>
                <a:srgbClr val="FF0000"/>
              </a:solidFill>
            </a:rPr>
            <a:t>のみ利用中</a:t>
          </a:r>
        </a:p>
      </dsp:txBody>
      <dsp:txXfrm>
        <a:off x="2116751" y="3455047"/>
        <a:ext cx="1762309" cy="537504"/>
      </dsp:txXfrm>
    </dsp:sp>
    <dsp:sp modelId="{770D71FE-2597-4F38-B07B-A03C5886F658}">
      <dsp:nvSpPr>
        <dsp:cNvPr id="0" name=""/>
        <dsp:cNvSpPr/>
      </dsp:nvSpPr>
      <dsp:spPr>
        <a:xfrm>
          <a:off x="4231522" y="2697254"/>
          <a:ext cx="1762309" cy="537504"/>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ja-JP" sz="800" kern="1200">
              <a:solidFill>
                <a:sysClr val="windowText" lastClr="000000"/>
              </a:solidFill>
            </a:rPr>
            <a:t>ChatLuck</a:t>
          </a:r>
          <a:r>
            <a:rPr kumimoji="1" lang="ja-JP" altLang="en-US" sz="800" kern="1200">
              <a:solidFill>
                <a:sysClr val="windowText" lastClr="000000"/>
              </a:solidFill>
            </a:rPr>
            <a:t>の数量変更・サービス追加</a:t>
          </a:r>
          <a:br>
            <a:rPr kumimoji="1" lang="en-US" altLang="ja-JP" sz="800" kern="1200">
              <a:solidFill>
                <a:sysClr val="windowText" lastClr="000000"/>
              </a:solidFill>
            </a:rPr>
          </a:br>
          <a:r>
            <a:rPr kumimoji="1" lang="ja-JP" altLang="en-US" sz="800" kern="1200">
              <a:solidFill>
                <a:sysClr val="windowText" lastClr="000000"/>
              </a:solidFill>
            </a:rPr>
            <a:t>年額プラン更新</a:t>
          </a:r>
        </a:p>
      </dsp:txBody>
      <dsp:txXfrm>
        <a:off x="4231522" y="2697254"/>
        <a:ext cx="1762309" cy="537504"/>
      </dsp:txXfrm>
    </dsp:sp>
    <dsp:sp modelId="{EA4DFC61-E960-4A2C-9A9F-51AE9AF94B51}">
      <dsp:nvSpPr>
        <dsp:cNvPr id="0" name=""/>
        <dsp:cNvSpPr/>
      </dsp:nvSpPr>
      <dsp:spPr>
        <a:xfrm>
          <a:off x="6346294" y="2697254"/>
          <a:ext cx="1762309" cy="537504"/>
        </a:xfrm>
        <a:prstGeom prst="rect">
          <a:avLst/>
        </a:prstGeom>
        <a:solidFill>
          <a:srgbClr val="00B050"/>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en-US" sz="800" kern="1200"/>
            <a:t>[6.</a:t>
          </a:r>
          <a:r>
            <a:rPr kumimoji="1" lang="ja-JP" altLang="en-US" sz="800" kern="1200"/>
            <a:t>単独利用＿</a:t>
          </a:r>
          <a:r>
            <a:rPr kumimoji="1" lang="en-US" altLang="en-US" sz="800" kern="1200"/>
            <a:t>ChatLuck</a:t>
          </a:r>
          <a:r>
            <a:rPr kumimoji="1" lang="ja-JP" altLang="en-US" sz="800" kern="1200"/>
            <a:t>クラウド</a:t>
          </a:r>
          <a:br>
            <a:rPr kumimoji="1" lang="en-US" altLang="ja-JP" sz="800" kern="1200"/>
          </a:br>
          <a:r>
            <a:rPr kumimoji="1" lang="ja-JP" altLang="en-US" sz="800" kern="1200"/>
            <a:t>内容変更</a:t>
          </a:r>
          <a:r>
            <a:rPr kumimoji="1" lang="en-US" altLang="en-US" sz="800" kern="1200"/>
            <a:t>_</a:t>
          </a:r>
          <a:r>
            <a:rPr kumimoji="1" lang="ja-JP" altLang="en-US" sz="800" kern="1200"/>
            <a:t>更新申請書</a:t>
          </a:r>
          <a:r>
            <a:rPr kumimoji="1" lang="en-US" altLang="ja-JP" sz="800" kern="1200"/>
            <a:t>]</a:t>
          </a:r>
        </a:p>
        <a:p>
          <a:pPr marL="0" lvl="0" indent="0" algn="ctr" defTabSz="355600">
            <a:lnSpc>
              <a:spcPct val="90000"/>
            </a:lnSpc>
            <a:spcBef>
              <a:spcPct val="0"/>
            </a:spcBef>
            <a:spcAft>
              <a:spcPct val="35000"/>
            </a:spcAft>
            <a:buNone/>
          </a:pPr>
          <a:r>
            <a:rPr kumimoji="1" lang="ja-JP" altLang="en-US" sz="800" kern="1200"/>
            <a:t>を提出してください。</a:t>
          </a:r>
        </a:p>
      </dsp:txBody>
      <dsp:txXfrm>
        <a:off x="6346294" y="2697254"/>
        <a:ext cx="1762309" cy="537504"/>
      </dsp:txXfrm>
    </dsp:sp>
    <dsp:sp modelId="{3D33CCF7-6B97-4D12-B482-70C32646C6A0}">
      <dsp:nvSpPr>
        <dsp:cNvPr id="0" name=""/>
        <dsp:cNvSpPr/>
      </dsp:nvSpPr>
      <dsp:spPr>
        <a:xfrm>
          <a:off x="4231522" y="3455047"/>
          <a:ext cx="1762309" cy="537504"/>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ja-JP" sz="800" kern="1200">
              <a:solidFill>
                <a:sysClr val="windowText" lastClr="000000"/>
              </a:solidFill>
            </a:rPr>
            <a:t>desknet's NEO</a:t>
          </a:r>
          <a:r>
            <a:rPr kumimoji="1" lang="ja-JP" altLang="en-US" sz="800" kern="1200">
              <a:solidFill>
                <a:sysClr val="windowText" lastClr="000000"/>
              </a:solidFill>
            </a:rPr>
            <a:t>を新たに利用開始する</a:t>
          </a:r>
          <a:br>
            <a:rPr kumimoji="1" lang="en-US" altLang="ja-JP" sz="800" kern="1200">
              <a:solidFill>
                <a:sysClr val="windowText" lastClr="000000"/>
              </a:solidFill>
            </a:rPr>
          </a:br>
          <a:r>
            <a:rPr kumimoji="1" lang="ja-JP" altLang="en-US" sz="800" kern="1200">
              <a:solidFill>
                <a:sysClr val="windowText" lastClr="000000"/>
              </a:solidFill>
            </a:rPr>
            <a:t>（お客様番号や請求が同一になります）</a:t>
          </a:r>
        </a:p>
      </dsp:txBody>
      <dsp:txXfrm>
        <a:off x="4231522" y="3455047"/>
        <a:ext cx="1762309" cy="537504"/>
      </dsp:txXfrm>
    </dsp:sp>
    <dsp:sp modelId="{B9C77CBE-CA5E-4412-B2E1-3BE3AE14269A}">
      <dsp:nvSpPr>
        <dsp:cNvPr id="0" name=""/>
        <dsp:cNvSpPr/>
      </dsp:nvSpPr>
      <dsp:spPr>
        <a:xfrm>
          <a:off x="6346294" y="3455047"/>
          <a:ext cx="1762309" cy="537504"/>
        </a:xfrm>
        <a:prstGeom prst="rect">
          <a:avLst/>
        </a:prstGeom>
        <a:solidFill>
          <a:schemeClr val="accent6"/>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en-US" sz="800" kern="1200"/>
            <a:t>2.</a:t>
          </a:r>
          <a:r>
            <a:rPr kumimoji="1" lang="ja-JP" altLang="en-US" sz="800" kern="1200"/>
            <a:t>内容変更</a:t>
          </a:r>
          <a:r>
            <a:rPr kumimoji="1" lang="en-US" altLang="en-US" sz="800" kern="1200"/>
            <a:t>_</a:t>
          </a:r>
          <a:r>
            <a:rPr kumimoji="1" lang="ja-JP" altLang="en-US" sz="800" kern="1200"/>
            <a:t>プラン変更</a:t>
          </a:r>
          <a:r>
            <a:rPr kumimoji="1" lang="en-US" altLang="en-US" sz="800" kern="1200"/>
            <a:t>_</a:t>
          </a:r>
          <a:r>
            <a:rPr kumimoji="1" lang="ja-JP" altLang="en-US" sz="800" kern="1200"/>
            <a:t>更新申請書</a:t>
          </a:r>
          <a:r>
            <a:rPr kumimoji="1" lang="en-US" altLang="ja-JP" sz="800" kern="1200"/>
            <a:t>]</a:t>
          </a:r>
        </a:p>
        <a:p>
          <a:pPr marL="0" lvl="0" indent="0" algn="ctr" defTabSz="355600">
            <a:lnSpc>
              <a:spcPct val="90000"/>
            </a:lnSpc>
            <a:spcBef>
              <a:spcPct val="0"/>
            </a:spcBef>
            <a:spcAft>
              <a:spcPct val="35000"/>
            </a:spcAft>
            <a:buNone/>
          </a:pPr>
          <a:r>
            <a:rPr kumimoji="1" lang="ja-JP" altLang="en-US" sz="800" kern="1200"/>
            <a:t>申請区分</a:t>
          </a:r>
          <a:r>
            <a:rPr kumimoji="1" lang="en-US" altLang="ja-JP" sz="800" kern="1200"/>
            <a:t>[</a:t>
          </a:r>
          <a:r>
            <a:rPr kumimoji="1" lang="ja-JP" altLang="en-US" sz="800" kern="1200"/>
            <a:t>プランを変更する</a:t>
          </a:r>
          <a:r>
            <a:rPr kumimoji="1" lang="en-US" altLang="ja-JP" sz="800" kern="1200"/>
            <a:t>]</a:t>
          </a:r>
          <a:r>
            <a:rPr kumimoji="1" lang="ja-JP" altLang="en-US" sz="800" kern="1200"/>
            <a:t>を</a:t>
          </a:r>
          <a:endParaRPr kumimoji="1" lang="en-US" altLang="ja-JP" sz="800" kern="1200"/>
        </a:p>
        <a:p>
          <a:pPr marL="0" lvl="0" indent="0" algn="ctr" defTabSz="355600">
            <a:lnSpc>
              <a:spcPct val="90000"/>
            </a:lnSpc>
            <a:spcBef>
              <a:spcPct val="0"/>
            </a:spcBef>
            <a:spcAft>
              <a:spcPct val="35000"/>
            </a:spcAft>
            <a:buNone/>
          </a:pPr>
          <a:r>
            <a:rPr kumimoji="1" lang="ja-JP" altLang="en-US" sz="800" kern="1200"/>
            <a:t>提出してください</a:t>
          </a:r>
        </a:p>
      </dsp:txBody>
      <dsp:txXfrm>
        <a:off x="6346294" y="3455047"/>
        <a:ext cx="1762309" cy="537504"/>
      </dsp:txXfrm>
    </dsp:sp>
    <dsp:sp modelId="{C5E3DD2A-4889-48D0-8051-1E0A572793AA}">
      <dsp:nvSpPr>
        <dsp:cNvPr id="0" name=""/>
        <dsp:cNvSpPr/>
      </dsp:nvSpPr>
      <dsp:spPr>
        <a:xfrm>
          <a:off x="4231522" y="4212840"/>
          <a:ext cx="1762309" cy="537504"/>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ja-JP" sz="800" kern="1200">
              <a:solidFill>
                <a:sysClr val="windowText" lastClr="000000"/>
              </a:solidFill>
            </a:rPr>
            <a:t>desknet's NEO</a:t>
          </a:r>
          <a:r>
            <a:rPr kumimoji="1" lang="ja-JP" altLang="en-US" sz="800" kern="1200">
              <a:solidFill>
                <a:sysClr val="windowText" lastClr="000000"/>
              </a:solidFill>
            </a:rPr>
            <a:t>を</a:t>
          </a:r>
          <a:r>
            <a:rPr kumimoji="1" lang="ja-JP" altLang="en-US" sz="800" b="1" u="sng" kern="1200">
              <a:solidFill>
                <a:srgbClr val="FF0000"/>
              </a:solidFill>
            </a:rPr>
            <a:t>別部門で単独利用</a:t>
          </a:r>
          <a:br>
            <a:rPr kumimoji="1" lang="en-US" altLang="ja-JP" sz="800" kern="1200">
              <a:solidFill>
                <a:sysClr val="windowText" lastClr="000000"/>
              </a:solidFill>
            </a:rPr>
          </a:br>
          <a:r>
            <a:rPr kumimoji="1" lang="ja-JP" altLang="en-US" sz="800" kern="1200">
              <a:solidFill>
                <a:sysClr val="windowText" lastClr="000000"/>
              </a:solidFill>
            </a:rPr>
            <a:t>（お客様番号や請求が</a:t>
          </a:r>
          <a:r>
            <a:rPr kumimoji="1" lang="ja-JP" altLang="en-US" sz="800" b="1" u="sng" kern="1200">
              <a:solidFill>
                <a:srgbClr val="FF0000"/>
              </a:solidFill>
            </a:rPr>
            <a:t>別になります</a:t>
          </a:r>
          <a:r>
            <a:rPr kumimoji="1" lang="ja-JP" altLang="en-US" sz="800" kern="1200">
              <a:solidFill>
                <a:sysClr val="windowText" lastClr="000000"/>
              </a:solidFill>
            </a:rPr>
            <a:t>）</a:t>
          </a:r>
        </a:p>
      </dsp:txBody>
      <dsp:txXfrm>
        <a:off x="4231522" y="4212840"/>
        <a:ext cx="1762309" cy="537504"/>
      </dsp:txXfrm>
    </dsp:sp>
    <dsp:sp modelId="{4FC1CF5F-7E09-4946-935B-05E567872766}">
      <dsp:nvSpPr>
        <dsp:cNvPr id="0" name=""/>
        <dsp:cNvSpPr/>
      </dsp:nvSpPr>
      <dsp:spPr>
        <a:xfrm>
          <a:off x="6346294" y="4212840"/>
          <a:ext cx="1762309" cy="537504"/>
        </a:xfrm>
        <a:prstGeom prst="rect">
          <a:avLst/>
        </a:prstGeom>
        <a:solidFill>
          <a:srgbClr val="FF0000"/>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ja-JP" sz="800" kern="1200"/>
            <a:t>A:</a:t>
          </a:r>
          <a:r>
            <a:rPr kumimoji="1" lang="ja-JP" altLang="en-US" sz="800" kern="1200"/>
            <a:t>初めて契約されるお客様</a:t>
          </a:r>
          <a:endParaRPr kumimoji="1" lang="en-US" altLang="ja-JP" sz="800" kern="1200"/>
        </a:p>
        <a:p>
          <a:pPr marL="0" lvl="0" indent="0" algn="ctr" defTabSz="355600">
            <a:lnSpc>
              <a:spcPct val="90000"/>
            </a:lnSpc>
            <a:spcBef>
              <a:spcPct val="0"/>
            </a:spcBef>
            <a:spcAft>
              <a:spcPct val="35000"/>
            </a:spcAft>
            <a:buNone/>
          </a:pPr>
          <a:r>
            <a:rPr kumimoji="1" lang="ja-JP" altLang="en-US" sz="800" kern="1200"/>
            <a:t>に該当します。</a:t>
          </a:r>
        </a:p>
      </dsp:txBody>
      <dsp:txXfrm>
        <a:off x="6346294" y="4212840"/>
        <a:ext cx="1762309" cy="537504"/>
      </dsp:txXfrm>
    </dsp:sp>
    <dsp:sp modelId="{98D1F159-0CB6-46B8-B795-204ABCBCFCDF}">
      <dsp:nvSpPr>
        <dsp:cNvPr id="0" name=""/>
        <dsp:cNvSpPr/>
      </dsp:nvSpPr>
      <dsp:spPr>
        <a:xfrm>
          <a:off x="2116751" y="5728426"/>
          <a:ext cx="1762309" cy="537504"/>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ja-JP" altLang="en-US" sz="800" kern="1200">
              <a:solidFill>
                <a:sysClr val="windowText" lastClr="000000"/>
              </a:solidFill>
            </a:rPr>
            <a:t>⑤その他</a:t>
          </a:r>
        </a:p>
      </dsp:txBody>
      <dsp:txXfrm>
        <a:off x="2116751" y="5728426"/>
        <a:ext cx="1762309" cy="537504"/>
      </dsp:txXfrm>
    </dsp:sp>
    <dsp:sp modelId="{79515034-A63E-410B-963F-F0930F9444E6}">
      <dsp:nvSpPr>
        <dsp:cNvPr id="0" name=""/>
        <dsp:cNvSpPr/>
      </dsp:nvSpPr>
      <dsp:spPr>
        <a:xfrm>
          <a:off x="4231522" y="4970633"/>
          <a:ext cx="1762309" cy="537504"/>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ja-JP" altLang="en-US" sz="800" b="1" u="sng" kern="1200">
              <a:solidFill>
                <a:srgbClr val="FF0000"/>
              </a:solidFill>
            </a:rPr>
            <a:t>無償サービスのみ</a:t>
          </a:r>
          <a:r>
            <a:rPr kumimoji="1" lang="ja-JP" altLang="en-US" sz="800" kern="1200">
              <a:solidFill>
                <a:sysClr val="windowText" lastClr="000000"/>
              </a:solidFill>
            </a:rPr>
            <a:t>変更する手続き</a:t>
          </a:r>
          <a:br>
            <a:rPr kumimoji="1" lang="en-US" altLang="ja-JP" sz="800" kern="1200">
              <a:solidFill>
                <a:sysClr val="windowText" lastClr="000000"/>
              </a:solidFill>
            </a:rPr>
          </a:br>
          <a:r>
            <a:rPr kumimoji="1" lang="ja-JP" altLang="en-US" sz="800" kern="1200">
              <a:solidFill>
                <a:sysClr val="windowText" lastClr="000000"/>
              </a:solidFill>
            </a:rPr>
            <a:t>（</a:t>
          </a:r>
          <a:r>
            <a:rPr kumimoji="1" lang="en-US" altLang="ja-JP" sz="800" kern="1200">
              <a:solidFill>
                <a:sysClr val="windowText" lastClr="000000"/>
              </a:solidFill>
            </a:rPr>
            <a:t>Basic</a:t>
          </a:r>
          <a:r>
            <a:rPr kumimoji="1" lang="ja-JP" altLang="en-US" sz="800" kern="1200">
              <a:solidFill>
                <a:sysClr val="windowText" lastClr="000000"/>
              </a:solidFill>
            </a:rPr>
            <a:t>認証や</a:t>
          </a:r>
          <a:r>
            <a:rPr kumimoji="1" lang="en-US" altLang="ja-JP" sz="800" kern="1200">
              <a:solidFill>
                <a:sysClr val="windowText" lastClr="000000"/>
              </a:solidFill>
            </a:rPr>
            <a:t>IP</a:t>
          </a:r>
          <a:r>
            <a:rPr kumimoji="1" lang="ja-JP" altLang="en-US" sz="800" kern="1200">
              <a:solidFill>
                <a:sysClr val="windowText" lastClr="000000"/>
              </a:solidFill>
            </a:rPr>
            <a:t>アドレス変更）</a:t>
          </a:r>
        </a:p>
      </dsp:txBody>
      <dsp:txXfrm>
        <a:off x="4231522" y="4970633"/>
        <a:ext cx="1762309" cy="537504"/>
      </dsp:txXfrm>
    </dsp:sp>
    <dsp:sp modelId="{79C0AB40-82D9-45BC-8C6C-E69FC0F5199F}">
      <dsp:nvSpPr>
        <dsp:cNvPr id="0" name=""/>
        <dsp:cNvSpPr/>
      </dsp:nvSpPr>
      <dsp:spPr>
        <a:xfrm>
          <a:off x="6346294" y="4970633"/>
          <a:ext cx="1762309" cy="537504"/>
        </a:xfrm>
        <a:prstGeom prst="rect">
          <a:avLst/>
        </a:prstGeom>
        <a:solidFill>
          <a:srgbClr val="FF6699"/>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ja-JP" sz="800" kern="1200"/>
            <a:t>[</a:t>
          </a:r>
          <a:r>
            <a:rPr kumimoji="1" lang="ja-JP" altLang="en-US" sz="800" kern="1200"/>
            <a:t>サポートサイト</a:t>
          </a:r>
          <a:r>
            <a:rPr kumimoji="1" lang="en-US" altLang="ja-JP" sz="800" kern="1200"/>
            <a:t>]</a:t>
          </a:r>
          <a:r>
            <a:rPr kumimoji="1" lang="ja-JP" altLang="en-US" sz="800" kern="1200"/>
            <a:t>から</a:t>
          </a:r>
          <a:endParaRPr kumimoji="1" lang="en-US" altLang="ja-JP" sz="800" kern="1200"/>
        </a:p>
        <a:p>
          <a:pPr marL="0" lvl="0" indent="0" algn="ctr" defTabSz="355600">
            <a:lnSpc>
              <a:spcPct val="90000"/>
            </a:lnSpc>
            <a:spcBef>
              <a:spcPct val="0"/>
            </a:spcBef>
            <a:spcAft>
              <a:spcPct val="35000"/>
            </a:spcAft>
            <a:buNone/>
          </a:pPr>
          <a:r>
            <a:rPr kumimoji="1" lang="ja-JP" altLang="en-US" sz="800" kern="1200"/>
            <a:t>お申し込みください。</a:t>
          </a:r>
        </a:p>
      </dsp:txBody>
      <dsp:txXfrm>
        <a:off x="6346294" y="4970633"/>
        <a:ext cx="1762309" cy="537504"/>
      </dsp:txXfrm>
    </dsp:sp>
    <dsp:sp modelId="{153DD190-831D-46E1-9478-7859A37C175A}">
      <dsp:nvSpPr>
        <dsp:cNvPr id="0" name=""/>
        <dsp:cNvSpPr/>
      </dsp:nvSpPr>
      <dsp:spPr>
        <a:xfrm>
          <a:off x="4231522" y="5728426"/>
          <a:ext cx="1762309" cy="537504"/>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ja-JP" altLang="en-US" sz="800" b="1" u="sng" kern="1200">
              <a:solidFill>
                <a:srgbClr val="FF0000"/>
              </a:solidFill>
            </a:rPr>
            <a:t>担当者の変更</a:t>
          </a:r>
          <a:r>
            <a:rPr kumimoji="1" lang="ja-JP" altLang="en-US" sz="800" kern="1200">
              <a:solidFill>
                <a:sysClr val="windowText" lastClr="000000"/>
              </a:solidFill>
            </a:rPr>
            <a:t>手続き</a:t>
          </a:r>
        </a:p>
      </dsp:txBody>
      <dsp:txXfrm>
        <a:off x="4231522" y="5728426"/>
        <a:ext cx="1762309" cy="537504"/>
      </dsp:txXfrm>
    </dsp:sp>
    <dsp:sp modelId="{AB42E4FF-9B8F-4F51-851E-F6639720D6BE}">
      <dsp:nvSpPr>
        <dsp:cNvPr id="0" name=""/>
        <dsp:cNvSpPr/>
      </dsp:nvSpPr>
      <dsp:spPr>
        <a:xfrm>
          <a:off x="6346294" y="5728426"/>
          <a:ext cx="1762309" cy="537504"/>
        </a:xfrm>
        <a:prstGeom prst="rect">
          <a:avLst/>
        </a:prstGeom>
        <a:solidFill>
          <a:srgbClr val="00B0F0"/>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en-US" altLang="en-US" sz="800" kern="1200"/>
            <a:t>[3.</a:t>
          </a:r>
          <a:r>
            <a:rPr kumimoji="1" lang="ja-JP" altLang="en-US" sz="800" kern="1200"/>
            <a:t>お客様情報変更申請書</a:t>
          </a:r>
          <a:r>
            <a:rPr kumimoji="1" lang="en-US" altLang="ja-JP" sz="800" kern="1200"/>
            <a:t>]</a:t>
          </a:r>
        </a:p>
        <a:p>
          <a:pPr marL="0" lvl="0" indent="0" algn="ctr" defTabSz="355600">
            <a:lnSpc>
              <a:spcPct val="90000"/>
            </a:lnSpc>
            <a:spcBef>
              <a:spcPct val="0"/>
            </a:spcBef>
            <a:spcAft>
              <a:spcPct val="35000"/>
            </a:spcAft>
            <a:buNone/>
          </a:pPr>
          <a:r>
            <a:rPr kumimoji="1" lang="ja-JP" altLang="en-US" sz="800" kern="1200"/>
            <a:t>を提出してください。</a:t>
          </a:r>
        </a:p>
      </dsp:txBody>
      <dsp:txXfrm>
        <a:off x="6346294" y="5728426"/>
        <a:ext cx="1762309" cy="537504"/>
      </dsp:txXfrm>
    </dsp:sp>
    <dsp:sp modelId="{E2FEAE06-AF28-40F7-883F-9ED2EDF27902}">
      <dsp:nvSpPr>
        <dsp:cNvPr id="0" name=""/>
        <dsp:cNvSpPr/>
      </dsp:nvSpPr>
      <dsp:spPr>
        <a:xfrm>
          <a:off x="4231522" y="6486219"/>
          <a:ext cx="1762309" cy="537504"/>
        </a:xfrm>
        <a:prstGeom prst="rect">
          <a:avLst/>
        </a:prstGeom>
        <a:solidFill>
          <a:sysClr val="window" lastClr="FFFFFF"/>
        </a:solidFill>
        <a:ln w="25400" cap="flat" cmpd="sng"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ja-JP" altLang="en-US" sz="800" b="1" u="sng" kern="1200">
              <a:solidFill>
                <a:srgbClr val="FF0000"/>
              </a:solidFill>
            </a:rPr>
            <a:t>サービスの解約</a:t>
          </a:r>
          <a:r>
            <a:rPr kumimoji="1" lang="ja-JP" altLang="en-US" sz="800" kern="1200">
              <a:solidFill>
                <a:sysClr val="windowText" lastClr="000000"/>
              </a:solidFill>
            </a:rPr>
            <a:t>の手続き</a:t>
          </a:r>
        </a:p>
      </dsp:txBody>
      <dsp:txXfrm>
        <a:off x="4231522" y="6486219"/>
        <a:ext cx="1762309" cy="537504"/>
      </dsp:txXfrm>
    </dsp:sp>
    <dsp:sp modelId="{B94382AC-33A8-41D7-A687-4D19D97DF87E}">
      <dsp:nvSpPr>
        <dsp:cNvPr id="0" name=""/>
        <dsp:cNvSpPr/>
      </dsp:nvSpPr>
      <dsp:spPr>
        <a:xfrm>
          <a:off x="6346294" y="6486219"/>
          <a:ext cx="1762309" cy="537504"/>
        </a:xfrm>
        <a:prstGeom prst="rect">
          <a:avLst/>
        </a:prstGeom>
        <a:solidFill>
          <a:srgbClr val="00B0F0"/>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kumimoji="1" lang="ja-JP" altLang="en-US" sz="800" kern="1200"/>
            <a:t>解約希望月の</a:t>
          </a:r>
          <a:r>
            <a:rPr kumimoji="1" lang="en-US" altLang="ja-JP" sz="800" kern="1200"/>
            <a:t>1</a:t>
          </a:r>
          <a:r>
            <a:rPr kumimoji="1" lang="ja-JP" altLang="en-US" sz="800" kern="1200"/>
            <a:t>か月前に</a:t>
          </a:r>
          <a:endParaRPr kumimoji="1" lang="en-US" altLang="ja-JP" sz="800" kern="1200"/>
        </a:p>
        <a:p>
          <a:pPr marL="0" lvl="0" indent="0" algn="ctr" defTabSz="355600">
            <a:lnSpc>
              <a:spcPct val="90000"/>
            </a:lnSpc>
            <a:spcBef>
              <a:spcPct val="0"/>
            </a:spcBef>
            <a:spcAft>
              <a:spcPct val="35000"/>
            </a:spcAft>
            <a:buNone/>
          </a:pPr>
          <a:r>
            <a:rPr kumimoji="1" lang="en-US" altLang="en-US" sz="800" kern="1200"/>
            <a:t>[4.</a:t>
          </a:r>
          <a:r>
            <a:rPr kumimoji="1" lang="ja-JP" altLang="en-US" sz="800" kern="1200"/>
            <a:t>解約申請書</a:t>
          </a:r>
          <a:r>
            <a:rPr kumimoji="1" lang="en-US" altLang="ja-JP" sz="800" kern="1200"/>
            <a:t>]</a:t>
          </a:r>
        </a:p>
        <a:p>
          <a:pPr marL="0" lvl="0" indent="0" algn="ctr" defTabSz="355600">
            <a:lnSpc>
              <a:spcPct val="90000"/>
            </a:lnSpc>
            <a:spcBef>
              <a:spcPct val="0"/>
            </a:spcBef>
            <a:spcAft>
              <a:spcPct val="35000"/>
            </a:spcAft>
            <a:buNone/>
          </a:pPr>
          <a:r>
            <a:rPr kumimoji="1" lang="ja-JP" altLang="en-US" sz="800" kern="1200"/>
            <a:t>を提出してください。</a:t>
          </a:r>
        </a:p>
      </dsp:txBody>
      <dsp:txXfrm>
        <a:off x="6346294" y="6486219"/>
        <a:ext cx="1762309" cy="537504"/>
      </dsp:txXfrm>
    </dsp:sp>
  </dsp:spTree>
</dsp:drawing>
</file>

<file path=xl/diagrams/layout1.xml><?xml version="1.0" encoding="utf-8"?>
<dgm:layoutDef xmlns:dgm="http://schemas.openxmlformats.org/drawingml/2006/diagram" xmlns:a="http://schemas.openxmlformats.org/drawingml/2006/main" uniqueId="urn:microsoft.com/office/officeart/2009/3/layout/HorizontalOrganizationChart">
  <dgm:title val=""/>
  <dgm:desc val=""/>
  <dgm:catLst>
    <dgm:cat type="hierarchy" pri="43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T"/>
          <dgm:param type="chAlign" val="l"/>
        </dgm:alg>
      </dgm:if>
      <dgm:else name="Name2">
        <dgm:alg type="hierChild">
          <dgm:param type="linDir" val="fromT"/>
          <dgm:param type="chAlign" val="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305"/>
      <dgm:constr type="w" for="des" forName="rootComposite" refType="w" fact="10"/>
      <dgm:constr type="h" for="des" forName="rootComposite" refType="w" refFor="des" refForName="rootComposite1" fact="0.305"/>
      <dgm:constr type="w" for="des" forName="rootComposite3" refType="w" fact="10"/>
      <dgm:constr type="h" for="des" forName="rootComposite3" refType="w" refFor="des" refForName="rootComposite1" fact="0.305"/>
      <dgm:constr type="primFontSz" for="des" ptType="node" op="equ"/>
      <dgm:constr type="sp" for="des" op="equ"/>
      <dgm:constr type="sp" for="des" forName="hierRoot1" refType="w" refFor="des" refForName="rootComposite1" fact="0.2"/>
      <dgm:constr type="sp" for="des" forName="hierRoot2" refType="sp" refFor="des" refForName="hierRoot1"/>
      <dgm:constr type="sp" for="des" forName="hierRoot3" refType="sp" refFor="des" refForName="hierRoot1"/>
      <dgm:constr type="sibSp" refType="w" refFor="des" refForName="rootComposite1" fact="0.125"/>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125"/>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func="var" arg="dir" op="equ" val="norm">
                  <dgm:alg type="hierRoot">
                    <dgm:param type="hierAlign" val="lT"/>
                  </dgm:alg>
                  <dgm:constrLst>
                    <dgm:constr type="alignOff" val="0.75"/>
                  </dgm:constrLst>
                </dgm:if>
                <dgm:else name="Name9">
                  <dgm:alg type="hierRoot">
                    <dgm:param type="hierAlign" val="rT"/>
                  </dgm:alg>
                  <dgm:constrLst>
                    <dgm:constr type="alignOff" val="0.75"/>
                  </dgm:constrLst>
                </dgm:else>
              </dgm:choose>
            </dgm:if>
            <dgm:if name="Name10" func="var" arg="hierBranch" op="equ" val="r">
              <dgm:choose name="Name11">
                <dgm:if name="Name12" func="var" arg="dir" op="equ" val="norm">
                  <dgm:alg type="hierRoot">
                    <dgm:param type="hierAlign" val="lB"/>
                  </dgm:alg>
                  <dgm:constrLst>
                    <dgm:constr type="alignOff" val="0.75"/>
                  </dgm:constrLst>
                </dgm:if>
                <dgm:else name="Name13">
                  <dgm:alg type="hierRoot">
                    <dgm:param type="hierAlign" val="rB"/>
                  </dgm:alg>
                  <dgm:constrLst>
                    <dgm:constr type="alignOff" val="0.75"/>
                  </dgm:constrLst>
                </dgm:else>
              </dgm:choose>
            </dgm:if>
            <dgm:if name="Name14" func="var" arg="hierBranch" op="equ" val="hang">
              <dgm:choose name="Name15">
                <dgm:if name="Name16" func="var" arg="dir" op="equ" val="norm">
                  <dgm:alg type="hierRoot">
                    <dgm:param type="hierAlign" val="lCtrCh"/>
                  </dgm:alg>
                  <dgm:constrLst>
                    <dgm:constr type="alignOff" val="0.65"/>
                  </dgm:constrLst>
                </dgm:if>
                <dgm:else name="Name17">
                  <dgm:alg type="hierRoot">
                    <dgm:param type="hierAlign" val="rCtrCh"/>
                  </dgm:alg>
                  <dgm:constrLst>
                    <dgm:constr type="alignOff" val="0.65"/>
                  </dgm:constrLst>
                </dgm:else>
              </dgm:choose>
            </dgm:if>
            <dgm:else name="Name18">
              <dgm:choose name="Name19">
                <dgm:if name="Name20" func="var" arg="dir" op="equ" val="norm">
                  <dgm:alg type="hierRoot">
                    <dgm:param type="hierAlign" val="lCtrCh"/>
                  </dgm:alg>
                  <dgm:constrLst>
                    <dgm:constr type="alignOff"/>
                    <dgm:constr type="bendDist" for="des" ptType="parTrans" refType="sp" fact="0.5"/>
                  </dgm:constrLst>
                </dgm:if>
                <dgm:else name="Name21">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22">
              <dgm:if name="Name23"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24"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25"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6">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7">
              <dgm:if name="Name28" func="var" arg="hierBranch" op="equ" val="l">
                <dgm:choose name="Name29">
                  <dgm:if name="Name30" func="var" arg="dir" op="equ" val="norm">
                    <dgm:alg type="hierChild">
                      <dgm:param type="chAlign" val="t"/>
                      <dgm:param type="linDir" val="fromL"/>
                    </dgm:alg>
                  </dgm:if>
                  <dgm:else name="Name31">
                    <dgm:alg type="hierChild">
                      <dgm:param type="chAlign" val="t"/>
                      <dgm:param type="linDir" val="fromR"/>
                    </dgm:alg>
                  </dgm:else>
                </dgm:choose>
              </dgm:if>
              <dgm:if name="Name32" func="var" arg="hierBranch" op="equ" val="r">
                <dgm:choose name="Name33">
                  <dgm:if name="Name34" func="var" arg="dir" op="equ" val="norm">
                    <dgm:alg type="hierChild">
                      <dgm:param type="chAlign" val="b"/>
                      <dgm:param type="linDir" val="fromL"/>
                    </dgm:alg>
                  </dgm:if>
                  <dgm:else name="Name35">
                    <dgm:alg type="hierChild">
                      <dgm:param type="chAlign" val="b"/>
                      <dgm:param type="linDir" val="fromR"/>
                    </dgm:alg>
                  </dgm:else>
                </dgm:choose>
              </dgm:if>
              <dgm:if name="Name36" func="var" arg="hierBranch" op="equ" val="hang">
                <dgm:choose name="Name37">
                  <dgm:if name="Name38" func="var" arg="dir" op="equ" val="norm">
                    <dgm:alg type="hierChild">
                      <dgm:param type="chAlign" val="l"/>
                      <dgm:param type="linDir" val="fromT"/>
                      <dgm:param type="secChAlign" val="t"/>
                      <dgm:param type="secLinDir" val="fromL"/>
                    </dgm:alg>
                  </dgm:if>
                  <dgm:else name="Name39">
                    <dgm:alg type="hierChild">
                      <dgm:param type="chAlign" val="r"/>
                      <dgm:param type="linDir" val="fromT"/>
                      <dgm:param type="secChAlign" val="t"/>
                      <dgm:param type="secLinDir" val="fromR"/>
                    </dgm:alg>
                  </dgm:else>
                </dgm:choose>
              </dgm:if>
              <dgm:else name="Name40">
                <dgm:choose name="Name41">
                  <dgm:if name="Name42" func="var" arg="dir" op="equ" val="norm">
                    <dgm:alg type="hierChild">
                      <dgm:param type="linDir" val="fromT"/>
                      <dgm:param type="chAlign" val="l"/>
                    </dgm:alg>
                  </dgm:if>
                  <dgm:else name="Name43">
                    <dgm:alg type="hierChild">
                      <dgm:param type="linDir" val="fromT"/>
                      <dgm:param type="chAlign" val="r"/>
                    </dgm:alg>
                  </dgm:else>
                </dgm:choose>
              </dgm:else>
            </dgm:choose>
            <dgm:shape xmlns:r="http://schemas.openxmlformats.org/officeDocument/2006/relationships" r:blip="">
              <dgm:adjLst/>
            </dgm:shape>
            <dgm:presOf/>
            <dgm:constrLst/>
            <dgm:ruleLst/>
            <dgm:forEach name="rep2a" axis="ch" ptType="nonAsst">
              <dgm:forEach name="Name44" axis="precedSib" ptType="parTrans" st="-1" cnt="1">
                <dgm:choose name="Name45">
                  <dgm:if name="Name46" func="var" arg="hierBranch" op="equ" val="hang">
                    <dgm:layoutNode name="Name47">
                      <dgm:choose name="Name48">
                        <dgm:if name="Name49" func="var" arg="dir" op="equ" val="norm">
                          <dgm:alg type="conn">
                            <dgm:param type="connRout" val="bend"/>
                            <dgm:param type="dim" val="1D"/>
                            <dgm:param type="endSty" val="noArr"/>
                            <dgm:param type="begPts" val="midR"/>
                            <dgm:param type="endPts" val="bCtr tCtr"/>
                          </dgm:alg>
                        </dgm:if>
                        <dgm:else name="Name50">
                          <dgm:alg type="conn">
                            <dgm:param type="connRout" val="bend"/>
                            <dgm:param type="dim" val="1D"/>
                            <dgm:param type="endSty" val="noArr"/>
                            <dgm:param type="begPts" val="midL"/>
                            <dgm:param type="endPts" val="bCtr tCtr"/>
                          </dgm:alg>
                        </dgm:else>
                      </dgm:choose>
                      <dgm:shape xmlns:r="http://schemas.openxmlformats.org/officeDocument/2006/relationships" type="conn" r:blip="" zOrderOff="-99999">
                        <dgm:adjLst/>
                      </dgm:shape>
                      <dgm:presOf axis="self"/>
                      <dgm:constrLst>
                        <dgm:constr type="begPad"/>
                        <dgm:constr type="endPad"/>
                      </dgm:constrLst>
                      <dgm:ruleLst/>
                    </dgm:layoutNode>
                  </dgm:if>
                  <dgm:if name="Name51" func="var" arg="hierBranch" op="equ" val="l">
                    <dgm:layoutNode name="Name52">
                      <dgm:choose name="Name53">
                        <dgm:if name="Name54" func="var" arg="dir" op="equ" val="norm">
                          <dgm:alg type="conn">
                            <dgm:param type="connRout" val="bend"/>
                            <dgm:param type="dim" val="1D"/>
                            <dgm:param type="endSty" val="noArr"/>
                            <dgm:param type="begPts" val="midR"/>
                            <dgm:param type="endPts" val="tCtr"/>
                          </dgm:alg>
                        </dgm:if>
                        <dgm:else name="Name55">
                          <dgm:alg type="conn">
                            <dgm:param type="connRout" val="bend"/>
                            <dgm:param type="dim" val="1D"/>
                            <dgm:param type="endSty" val="noArr"/>
                            <dgm:param type="begPts" val="midL"/>
                            <dgm:param type="endPts" val="tCtr"/>
                          </dgm:alg>
                        </dgm:else>
                      </dgm:choose>
                      <dgm:shape xmlns:r="http://schemas.openxmlformats.org/officeDocument/2006/relationships" type="conn" r:blip="" zOrderOff="-99999">
                        <dgm:adjLst/>
                      </dgm:shape>
                      <dgm:presOf axis="self"/>
                      <dgm:constrLst>
                        <dgm:constr type="begPad"/>
                        <dgm:constr type="endPad"/>
                      </dgm:constrLst>
                      <dgm:ruleLst/>
                    </dgm:layoutNode>
                  </dgm:if>
                  <dgm:if name="Name56" func="var" arg="hierBranch" op="equ" val="r">
                    <dgm:layoutNode name="Name57">
                      <dgm:choose name="Name58">
                        <dgm:if name="Name59" func="var" arg="dir" op="equ" val="norm">
                          <dgm:alg type="conn">
                            <dgm:param type="connRout" val="bend"/>
                            <dgm:param type="dim" val="1D"/>
                            <dgm:param type="endSty" val="noArr"/>
                            <dgm:param type="begPts" val="midR"/>
                            <dgm:param type="endPts" val="bCtr"/>
                          </dgm:alg>
                        </dgm:if>
                        <dgm:else name="Name60">
                          <dgm:alg type="conn">
                            <dgm:param type="connRout" val="bend"/>
                            <dgm:param type="dim" val="1D"/>
                            <dgm:param type="endSty" val="noArr"/>
                            <dgm:param type="begPts" val="midL"/>
                            <dgm:param type="endPts" val="bCtr"/>
                          </dgm:alg>
                        </dgm:else>
                      </dgm:choose>
                      <dgm:shape xmlns:r="http://schemas.openxmlformats.org/officeDocument/2006/relationships" type="conn" r:blip="" zOrderOff="-99999">
                        <dgm:adjLst/>
                      </dgm:shape>
                      <dgm:presOf axis="self"/>
                      <dgm:constrLst>
                        <dgm:constr type="begPad"/>
                        <dgm:constr type="endPad"/>
                      </dgm:constrLst>
                      <dgm:ruleLst/>
                    </dgm:layoutNode>
                  </dgm:if>
                  <dgm:else name="Name61">
                    <dgm:choose name="Name62">
                      <dgm:if name="Name63" func="var" arg="dir" op="equ" val="norm">
                        <dgm:layoutNode name="Name64">
                          <dgm:alg type="conn">
                            <dgm:param type="connRout" val="bend"/>
                            <dgm:param type="dim" val="1D"/>
                            <dgm:param type="endSty" val="noArr"/>
                            <dgm:param type="begPts" val="midR"/>
                            <dgm:param type="endPts" val="midL"/>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else name="Name65">
                        <dgm:layoutNode name="Name66">
                          <dgm:alg type="conn">
                            <dgm:param type="connRout" val="bend"/>
                            <dgm:param type="dim" val="1D"/>
                            <dgm:param type="endSty" val="noArr"/>
                            <dgm:param type="begPts" val="midL"/>
                            <dgm:param type="endPts" val="midR"/>
                            <dgm:param type="bendPt" val="end"/>
                          </dgm:alg>
                          <dgm:shape xmlns:r="http://schemas.openxmlformats.org/officeDocument/2006/relationships" type="conn" r:blip="" zOrderOff="-99999">
                            <dgm:adjLst/>
                          </dgm:shape>
                          <dgm:presOf axis="self"/>
                          <dgm:constrLst>
                            <dgm:constr type="begPad"/>
                            <dgm:constr type="endPad"/>
                          </dgm:constrLst>
                          <dgm:ruleLst/>
                        </dgm:layoutNode>
                      </dgm:else>
                    </dgm:choose>
                  </dgm:else>
                </dgm:choose>
              </dgm:forEach>
              <dgm:layoutNode name="hierRoot2">
                <dgm:varLst>
                  <dgm:hierBranch val="init"/>
                </dgm:varLst>
                <dgm:choose name="Name67">
                  <dgm:if name="Name68" func="var" arg="hierBranch" op="equ" val="l">
                    <dgm:choose name="Name69">
                      <dgm:if name="Name70" func="var" arg="dir" op="equ" val="norm">
                        <dgm:alg type="hierRoot">
                          <dgm:param type="hierAlign" val="lT"/>
                        </dgm:alg>
                        <dgm:constrLst>
                          <dgm:constr type="alignOff" val="0.75"/>
                        </dgm:constrLst>
                      </dgm:if>
                      <dgm:else name="Name71">
                        <dgm:alg type="hierRoot">
                          <dgm:param type="hierAlign" val="rT"/>
                        </dgm:alg>
                        <dgm:constrLst>
                          <dgm:constr type="alignOff" val="0.75"/>
                        </dgm:constrLst>
                      </dgm:else>
                    </dgm:choose>
                  </dgm:if>
                  <dgm:if name="Name72" func="var" arg="hierBranch" op="equ" val="r">
                    <dgm:choose name="Name73">
                      <dgm:if name="Name74" func="var" arg="dir" op="equ" val="norm">
                        <dgm:alg type="hierRoot">
                          <dgm:param type="hierAlign" val="lB"/>
                        </dgm:alg>
                        <dgm:constrLst>
                          <dgm:constr type="alignOff" val="0.75"/>
                        </dgm:constrLst>
                      </dgm:if>
                      <dgm:else name="Name75">
                        <dgm:alg type="hierRoot">
                          <dgm:param type="hierAlign" val="rB"/>
                        </dgm:alg>
                        <dgm:constrLst>
                          <dgm:constr type="alignOff" val="0.75"/>
                        </dgm:constrLst>
                      </dgm:else>
                    </dgm:choose>
                  </dgm:if>
                  <dgm:if name="Name76" func="var" arg="hierBranch" op="equ" val="hang">
                    <dgm:choose name="Name77">
                      <dgm:if name="Name78" func="var" arg="dir" op="equ" val="norm">
                        <dgm:alg type="hierRoot">
                          <dgm:param type="hierAlign" val="lCtrCh"/>
                        </dgm:alg>
                        <dgm:constrLst>
                          <dgm:constr type="alignOff" val="0.65"/>
                        </dgm:constrLst>
                      </dgm:if>
                      <dgm:else name="Name79">
                        <dgm:alg type="hierRoot">
                          <dgm:param type="hierAlign" val="rCtrCh"/>
                        </dgm:alg>
                        <dgm:constrLst>
                          <dgm:constr type="alignOff" val="0.65"/>
                        </dgm:constrLst>
                      </dgm:else>
                    </dgm:choose>
                  </dgm:if>
                  <dgm:else name="Name80">
                    <dgm:choose name="Name81">
                      <dgm:if name="Name82" func="var" arg="dir" op="equ" val="norm">
                        <dgm:alg type="hierRoot">
                          <dgm:param type="hierAlign" val="lCtrCh"/>
                        </dgm:alg>
                        <dgm:constrLst>
                          <dgm:constr type="alignOff"/>
                          <dgm:constr type="bendDist" for="des" ptType="parTrans" refType="sp" fact="0.5"/>
                        </dgm:constrLst>
                      </dgm:if>
                      <dgm:else name="Name83">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
                  <dgm:alg type="composite"/>
                  <dgm:shape xmlns:r="http://schemas.openxmlformats.org/officeDocument/2006/relationships" r:blip="">
                    <dgm:adjLst/>
                  </dgm:shape>
                  <dgm:presOf axis="self" ptType="node" cnt="1"/>
                  <dgm:choose name="Name84">
                    <dgm:if name="Name85"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6"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7"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8">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9">
                    <dgm:if name="Name90" func="var" arg="hierBranch" op="equ" val="l">
                      <dgm:choose name="Name91">
                        <dgm:if name="Name92" func="var" arg="dir" op="equ" val="norm">
                          <dgm:alg type="hierChild">
                            <dgm:param type="chAlign" val="t"/>
                            <dgm:param type="linDir" val="fromL"/>
                          </dgm:alg>
                        </dgm:if>
                        <dgm:else name="Name93">
                          <dgm:alg type="hierChild">
                            <dgm:param type="chAlign" val="t"/>
                            <dgm:param type="linDir" val="fromR"/>
                          </dgm:alg>
                        </dgm:else>
                      </dgm:choose>
                    </dgm:if>
                    <dgm:if name="Name94" func="var" arg="hierBranch" op="equ" val="r">
                      <dgm:choose name="Name95">
                        <dgm:if name="Name96" func="var" arg="dir" op="equ" val="norm">
                          <dgm:alg type="hierChild">
                            <dgm:param type="chAlign" val="b"/>
                            <dgm:param type="linDir" val="fromL"/>
                          </dgm:alg>
                        </dgm:if>
                        <dgm:else name="Name97">
                          <dgm:alg type="hierChild">
                            <dgm:param type="chAlign" val="b"/>
                            <dgm:param type="linDir" val="fromR"/>
                          </dgm:alg>
                        </dgm:else>
                      </dgm:choose>
                    </dgm:if>
                    <dgm:if name="Name98" func="var" arg="hierBranch" op="equ" val="hang">
                      <dgm:choose name="Name99">
                        <dgm:if name="Name100" func="var" arg="dir" op="equ" val="norm">
                          <dgm:alg type="hierChild">
                            <dgm:param type="chAlign" val="l"/>
                            <dgm:param type="linDir" val="fromT"/>
                            <dgm:param type="secChAlign" val="t"/>
                            <dgm:param type="secLinDir" val="fromL"/>
                          </dgm:alg>
                        </dgm:if>
                        <dgm:else name="Name101">
                          <dgm:alg type="hierChild">
                            <dgm:param type="chAlign" val="r"/>
                            <dgm:param type="linDir" val="fromT"/>
                            <dgm:param type="secChAlign" val="t"/>
                            <dgm:param type="secLinDir" val="fromR"/>
                          </dgm:alg>
                        </dgm:else>
                      </dgm:choose>
                    </dgm:if>
                    <dgm:else name="Name102">
                      <dgm:choose name="Name103">
                        <dgm:if name="Name104" func="var" arg="dir" op="equ" val="norm">
                          <dgm:alg type="hierChild">
                            <dgm:param type="linDir" val="fromT"/>
                            <dgm:param type="chAlign" val="l"/>
                          </dgm:alg>
                        </dgm:if>
                        <dgm:else name="Name105">
                          <dgm:alg type="hierChild">
                            <dgm:param type="linDir" val="fromT"/>
                            <dgm:param type="chAlign" val="r"/>
                          </dgm:alg>
                        </dgm:else>
                      </dgm:choose>
                    </dgm:else>
                  </dgm:choose>
                  <dgm:shape xmlns:r="http://schemas.openxmlformats.org/officeDocument/2006/relationships" r:blip="">
                    <dgm:adjLst/>
                  </dgm:shape>
                  <dgm:presOf/>
                  <dgm:constrLst/>
                  <dgm:ruleLst/>
                  <dgm:forEach name="Name106" ref="rep2a"/>
                </dgm:layoutNode>
                <dgm:layoutNode name="hierChild5">
                  <dgm:choose name="Name107">
                    <dgm:if name="Name108" func="var" arg="dir" op="equ" val="norm">
                      <dgm:alg type="hierChild">
                        <dgm:param type="chAlign" val="l"/>
                        <dgm:param type="linDir" val="fromT"/>
                        <dgm:param type="secChAlign" val="t"/>
                        <dgm:param type="secLinDir" val="fromL"/>
                      </dgm:alg>
                    </dgm:if>
                    <dgm:else name="Name109">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Name110" ref="rep2b"/>
                </dgm:layoutNode>
              </dgm:layoutNode>
            </dgm:forEach>
          </dgm:layoutNode>
          <dgm:layoutNode name="hierChild3">
            <dgm:choose name="Name111">
              <dgm:if name="Name112" func="var" arg="dir" op="equ" val="norm">
                <dgm:alg type="hierChild">
                  <dgm:param type="chAlign" val="l"/>
                  <dgm:param type="linDir" val="fromT"/>
                  <dgm:param type="secChAlign" val="t"/>
                  <dgm:param type="secLinDir" val="fromL"/>
                </dgm:alg>
              </dgm:if>
              <dgm:else name="Name113">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rep2b" axis="ch" ptType="asst">
              <dgm:forEach name="Name114" axis="precedSib" ptType="parTrans" st="-1" cnt="1">
                <dgm:layoutNode name="Name115">
                  <dgm:choose name="Name116">
                    <dgm:if name="Name117" func="var" arg="dir" op="equ" val="norm">
                      <dgm:alg type="conn">
                        <dgm:param type="connRout" val="bend"/>
                        <dgm:param type="dim" val="1D"/>
                        <dgm:param type="endSty" val="noArr"/>
                        <dgm:param type="begPts" val="midR"/>
                        <dgm:param type="endPts" val="bCtr tCtr"/>
                      </dgm:alg>
                    </dgm:if>
                    <dgm:else name="Name118">
                      <dgm:alg type="conn">
                        <dgm:param type="connRout" val="bend"/>
                        <dgm:param type="dim" val="1D"/>
                        <dgm:param type="endSty" val="noArr"/>
                        <dgm:param type="begPts" val="midL"/>
                        <dgm:param type="endPts" val="bCtr tCtr"/>
                      </dgm:alg>
                    </dgm:else>
                  </dgm:choose>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9">
                  <dgm:if name="Name120" func="var" arg="hierBranch" op="equ" val="l">
                    <dgm:choose name="Name121">
                      <dgm:if name="Name122" func="var" arg="dir" op="equ" val="norm">
                        <dgm:alg type="hierRoot">
                          <dgm:param type="hierAlign" val="lT"/>
                        </dgm:alg>
                        <dgm:constrLst>
                          <dgm:constr type="alignOff" val="0.75"/>
                        </dgm:constrLst>
                      </dgm:if>
                      <dgm:else name="Name123">
                        <dgm:alg type="hierRoot">
                          <dgm:param type="hierAlign" val="rT"/>
                        </dgm:alg>
                        <dgm:constrLst>
                          <dgm:constr type="alignOff" val="0.75"/>
                        </dgm:constrLst>
                      </dgm:else>
                    </dgm:choose>
                  </dgm:if>
                  <dgm:if name="Name124" func="var" arg="hierBranch" op="equ" val="r">
                    <dgm:choose name="Name125">
                      <dgm:if name="Name126" func="var" arg="dir" op="equ" val="norm">
                        <dgm:alg type="hierRoot">
                          <dgm:param type="hierAlign" val="lB"/>
                        </dgm:alg>
                        <dgm:constrLst>
                          <dgm:constr type="alignOff" val="0.75"/>
                        </dgm:constrLst>
                      </dgm:if>
                      <dgm:else name="Name127">
                        <dgm:alg type="hierRoot">
                          <dgm:param type="hierAlign" val="rB"/>
                        </dgm:alg>
                        <dgm:constrLst>
                          <dgm:constr type="alignOff" val="0.75"/>
                        </dgm:constrLst>
                      </dgm:else>
                    </dgm:choose>
                  </dgm:if>
                  <dgm:if name="Name128" func="var" arg="hierBranch" op="equ" val="hang">
                    <dgm:choose name="Name129">
                      <dgm:if name="Name130" func="var" arg="dir" op="equ" val="norm">
                        <dgm:alg type="hierRoot">
                          <dgm:param type="hierAlign" val="lCtrCh"/>
                        </dgm:alg>
                        <dgm:constrLst>
                          <dgm:constr type="alignOff" val="0.65"/>
                        </dgm:constrLst>
                      </dgm:if>
                      <dgm:else name="Name131">
                        <dgm:alg type="hierRoot">
                          <dgm:param type="hierAlign" val="rCtrCh"/>
                        </dgm:alg>
                        <dgm:constrLst>
                          <dgm:constr type="alignOff" val="0.65"/>
                        </dgm:constrLst>
                      </dgm:else>
                    </dgm:choose>
                  </dgm:if>
                  <dgm:else name="Name132">
                    <dgm:choose name="Name133">
                      <dgm:if name="Name134" func="var" arg="dir" op="equ" val="norm">
                        <dgm:alg type="hierRoot">
                          <dgm:param type="hierAlign" val="lCtrCh"/>
                        </dgm:alg>
                        <dgm:constrLst>
                          <dgm:constr type="alignOff"/>
                          <dgm:constr type="bendDist" for="des" ptType="parTrans" refType="sp" fact="0.5"/>
                        </dgm:constrLst>
                      </dgm:if>
                      <dgm:else name="Name135">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3">
                  <dgm:alg type="composite"/>
                  <dgm:shape xmlns:r="http://schemas.openxmlformats.org/officeDocument/2006/relationships" r:blip="">
                    <dgm:adjLst/>
                  </dgm:shape>
                  <dgm:presOf axis="self" ptType="node" cnt="1"/>
                  <dgm:choose name="Name136">
                    <dgm:if name="Name137"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38"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39"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40">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41">
                    <dgm:if name="Name142" func="var" arg="hierBranch" op="equ" val="l">
                      <dgm:choose name="Name143">
                        <dgm:if name="Name144" func="var" arg="dir" op="equ" val="norm">
                          <dgm:alg type="hierChild">
                            <dgm:param type="chAlign" val="t"/>
                            <dgm:param type="linDir" val="fromL"/>
                          </dgm:alg>
                        </dgm:if>
                        <dgm:else name="Name145">
                          <dgm:alg type="hierChild">
                            <dgm:param type="chAlign" val="t"/>
                            <dgm:param type="linDir" val="fromR"/>
                          </dgm:alg>
                        </dgm:else>
                      </dgm:choose>
                    </dgm:if>
                    <dgm:if name="Name146" func="var" arg="hierBranch" op="equ" val="r">
                      <dgm:choose name="Name147">
                        <dgm:if name="Name148" func="var" arg="dir" op="equ" val="norm">
                          <dgm:alg type="hierChild">
                            <dgm:param type="chAlign" val="b"/>
                            <dgm:param type="linDir" val="fromL"/>
                          </dgm:alg>
                        </dgm:if>
                        <dgm:else name="Name149">
                          <dgm:alg type="hierChild">
                            <dgm:param type="chAlign" val="b"/>
                            <dgm:param type="linDir" val="fromR"/>
                          </dgm:alg>
                        </dgm:else>
                      </dgm:choose>
                    </dgm:if>
                    <dgm:if name="Name150" func="var" arg="hierBranch" op="equ" val="hang">
                      <dgm:choose name="Name151">
                        <dgm:if name="Name152" func="var" arg="dir" op="equ" val="norm">
                          <dgm:alg type="hierChild">
                            <dgm:param type="chAlign" val="l"/>
                            <dgm:param type="linDir" val="fromT"/>
                            <dgm:param type="secChAlign" val="t"/>
                            <dgm:param type="secLinDir" val="fromL"/>
                          </dgm:alg>
                        </dgm:if>
                        <dgm:else name="Name153">
                          <dgm:alg type="hierChild">
                            <dgm:param type="chAlign" val="r"/>
                            <dgm:param type="linDir" val="fromT"/>
                            <dgm:param type="secChAlign" val="t"/>
                            <dgm:param type="secLinDir" val="fromR"/>
                          </dgm:alg>
                        </dgm:else>
                      </dgm:choose>
                    </dgm:if>
                    <dgm:else name="Name154">
                      <dgm:choose name="Name155">
                        <dgm:if name="Name156" func="var" arg="dir" op="equ" val="norm">
                          <dgm:alg type="hierChild">
                            <dgm:param type="linDir" val="fromT"/>
                            <dgm:param type="chAlign" val="l"/>
                          </dgm:alg>
                        </dgm:if>
                        <dgm:else name="Name157">
                          <dgm:alg type="hierChild">
                            <dgm:param type="linDir" val="fromT"/>
                            <dgm:param type="chAlign" val="r"/>
                          </dgm:alg>
                        </dgm:else>
                      </dgm:choose>
                    </dgm:else>
                  </dgm:choose>
                  <dgm:shape xmlns:r="http://schemas.openxmlformats.org/officeDocument/2006/relationships" r:blip="">
                    <dgm:adjLst/>
                  </dgm:shape>
                  <dgm:presOf/>
                  <dgm:constrLst/>
                  <dgm:ruleLst/>
                  <dgm:forEach name="Name158" ref="rep2a"/>
                </dgm:layoutNode>
                <dgm:layoutNode name="hierChild7">
                  <dgm:choose name="Name159">
                    <dgm:if name="Name160" func="var" arg="dir" op="equ" val="norm">
                      <dgm:alg type="hierChild">
                        <dgm:param type="chAlign" val="l"/>
                        <dgm:param type="linDir" val="fromT"/>
                        <dgm:param type="secChAlign" val="t"/>
                        <dgm:param type="secLinDir" val="fromL"/>
                      </dgm:alg>
                    </dgm:if>
                    <dgm:else name="Name161">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Name162" ref="rep2b"/>
                </dgm:layoutNode>
              </dgm:layoutNode>
            </dgm:forEach>
          </dgm:layoutNode>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9/3/layout/HorizontalOrganizationChart">
  <dgm:title val=""/>
  <dgm:desc val=""/>
  <dgm:catLst>
    <dgm:cat type="hierarchy" pri="43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T"/>
          <dgm:param type="chAlign" val="l"/>
        </dgm:alg>
      </dgm:if>
      <dgm:else name="Name2">
        <dgm:alg type="hierChild">
          <dgm:param type="linDir" val="fromT"/>
          <dgm:param type="chAlign" val="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305"/>
      <dgm:constr type="w" for="des" forName="rootComposite" refType="w" fact="10"/>
      <dgm:constr type="h" for="des" forName="rootComposite" refType="w" refFor="des" refForName="rootComposite1" fact="0.305"/>
      <dgm:constr type="w" for="des" forName="rootComposite3" refType="w" fact="10"/>
      <dgm:constr type="h" for="des" forName="rootComposite3" refType="w" refFor="des" refForName="rootComposite1" fact="0.305"/>
      <dgm:constr type="primFontSz" for="des" ptType="node" op="equ"/>
      <dgm:constr type="sp" for="des" op="equ"/>
      <dgm:constr type="sp" for="des" forName="hierRoot1" refType="w" refFor="des" refForName="rootComposite1" fact="0.2"/>
      <dgm:constr type="sp" for="des" forName="hierRoot2" refType="sp" refFor="des" refForName="hierRoot1"/>
      <dgm:constr type="sp" for="des" forName="hierRoot3" refType="sp" refFor="des" refForName="hierRoot1"/>
      <dgm:constr type="sibSp" refType="w" refFor="des" refForName="rootComposite1" fact="0.125"/>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125"/>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func="var" arg="dir" op="equ" val="norm">
                  <dgm:alg type="hierRoot">
                    <dgm:param type="hierAlign" val="lT"/>
                  </dgm:alg>
                  <dgm:constrLst>
                    <dgm:constr type="alignOff" val="0.75"/>
                  </dgm:constrLst>
                </dgm:if>
                <dgm:else name="Name9">
                  <dgm:alg type="hierRoot">
                    <dgm:param type="hierAlign" val="rT"/>
                  </dgm:alg>
                  <dgm:constrLst>
                    <dgm:constr type="alignOff" val="0.75"/>
                  </dgm:constrLst>
                </dgm:else>
              </dgm:choose>
            </dgm:if>
            <dgm:if name="Name10" func="var" arg="hierBranch" op="equ" val="r">
              <dgm:choose name="Name11">
                <dgm:if name="Name12" func="var" arg="dir" op="equ" val="norm">
                  <dgm:alg type="hierRoot">
                    <dgm:param type="hierAlign" val="lB"/>
                  </dgm:alg>
                  <dgm:constrLst>
                    <dgm:constr type="alignOff" val="0.75"/>
                  </dgm:constrLst>
                </dgm:if>
                <dgm:else name="Name13">
                  <dgm:alg type="hierRoot">
                    <dgm:param type="hierAlign" val="rB"/>
                  </dgm:alg>
                  <dgm:constrLst>
                    <dgm:constr type="alignOff" val="0.75"/>
                  </dgm:constrLst>
                </dgm:else>
              </dgm:choose>
            </dgm:if>
            <dgm:if name="Name14" func="var" arg="hierBranch" op="equ" val="hang">
              <dgm:choose name="Name15">
                <dgm:if name="Name16" func="var" arg="dir" op="equ" val="norm">
                  <dgm:alg type="hierRoot">
                    <dgm:param type="hierAlign" val="lCtrCh"/>
                  </dgm:alg>
                  <dgm:constrLst>
                    <dgm:constr type="alignOff" val="0.65"/>
                  </dgm:constrLst>
                </dgm:if>
                <dgm:else name="Name17">
                  <dgm:alg type="hierRoot">
                    <dgm:param type="hierAlign" val="rCtrCh"/>
                  </dgm:alg>
                  <dgm:constrLst>
                    <dgm:constr type="alignOff" val="0.65"/>
                  </dgm:constrLst>
                </dgm:else>
              </dgm:choose>
            </dgm:if>
            <dgm:else name="Name18">
              <dgm:choose name="Name19">
                <dgm:if name="Name20" func="var" arg="dir" op="equ" val="norm">
                  <dgm:alg type="hierRoot">
                    <dgm:param type="hierAlign" val="lCtrCh"/>
                  </dgm:alg>
                  <dgm:constrLst>
                    <dgm:constr type="alignOff"/>
                    <dgm:constr type="bendDist" for="des" ptType="parTrans" refType="sp" fact="0.5"/>
                  </dgm:constrLst>
                </dgm:if>
                <dgm:else name="Name21">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22">
              <dgm:if name="Name23"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24"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25"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6">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7">
              <dgm:if name="Name28" func="var" arg="hierBranch" op="equ" val="l">
                <dgm:choose name="Name29">
                  <dgm:if name="Name30" func="var" arg="dir" op="equ" val="norm">
                    <dgm:alg type="hierChild">
                      <dgm:param type="chAlign" val="t"/>
                      <dgm:param type="linDir" val="fromL"/>
                    </dgm:alg>
                  </dgm:if>
                  <dgm:else name="Name31">
                    <dgm:alg type="hierChild">
                      <dgm:param type="chAlign" val="t"/>
                      <dgm:param type="linDir" val="fromR"/>
                    </dgm:alg>
                  </dgm:else>
                </dgm:choose>
              </dgm:if>
              <dgm:if name="Name32" func="var" arg="hierBranch" op="equ" val="r">
                <dgm:choose name="Name33">
                  <dgm:if name="Name34" func="var" arg="dir" op="equ" val="norm">
                    <dgm:alg type="hierChild">
                      <dgm:param type="chAlign" val="b"/>
                      <dgm:param type="linDir" val="fromL"/>
                    </dgm:alg>
                  </dgm:if>
                  <dgm:else name="Name35">
                    <dgm:alg type="hierChild">
                      <dgm:param type="chAlign" val="b"/>
                      <dgm:param type="linDir" val="fromR"/>
                    </dgm:alg>
                  </dgm:else>
                </dgm:choose>
              </dgm:if>
              <dgm:if name="Name36" func="var" arg="hierBranch" op="equ" val="hang">
                <dgm:choose name="Name37">
                  <dgm:if name="Name38" func="var" arg="dir" op="equ" val="norm">
                    <dgm:alg type="hierChild">
                      <dgm:param type="chAlign" val="l"/>
                      <dgm:param type="linDir" val="fromT"/>
                      <dgm:param type="secChAlign" val="t"/>
                      <dgm:param type="secLinDir" val="fromL"/>
                    </dgm:alg>
                  </dgm:if>
                  <dgm:else name="Name39">
                    <dgm:alg type="hierChild">
                      <dgm:param type="chAlign" val="r"/>
                      <dgm:param type="linDir" val="fromT"/>
                      <dgm:param type="secChAlign" val="t"/>
                      <dgm:param type="secLinDir" val="fromR"/>
                    </dgm:alg>
                  </dgm:else>
                </dgm:choose>
              </dgm:if>
              <dgm:else name="Name40">
                <dgm:choose name="Name41">
                  <dgm:if name="Name42" func="var" arg="dir" op="equ" val="norm">
                    <dgm:alg type="hierChild">
                      <dgm:param type="linDir" val="fromT"/>
                      <dgm:param type="chAlign" val="l"/>
                    </dgm:alg>
                  </dgm:if>
                  <dgm:else name="Name43">
                    <dgm:alg type="hierChild">
                      <dgm:param type="linDir" val="fromT"/>
                      <dgm:param type="chAlign" val="r"/>
                    </dgm:alg>
                  </dgm:else>
                </dgm:choose>
              </dgm:else>
            </dgm:choose>
            <dgm:shape xmlns:r="http://schemas.openxmlformats.org/officeDocument/2006/relationships" r:blip="">
              <dgm:adjLst/>
            </dgm:shape>
            <dgm:presOf/>
            <dgm:constrLst/>
            <dgm:ruleLst/>
            <dgm:forEach name="rep2a" axis="ch" ptType="nonAsst">
              <dgm:forEach name="Name44" axis="precedSib" ptType="parTrans" st="-1" cnt="1">
                <dgm:choose name="Name45">
                  <dgm:if name="Name46" func="var" arg="hierBranch" op="equ" val="hang">
                    <dgm:layoutNode name="Name47">
                      <dgm:choose name="Name48">
                        <dgm:if name="Name49" func="var" arg="dir" op="equ" val="norm">
                          <dgm:alg type="conn">
                            <dgm:param type="connRout" val="bend"/>
                            <dgm:param type="dim" val="1D"/>
                            <dgm:param type="endSty" val="noArr"/>
                            <dgm:param type="begPts" val="midR"/>
                            <dgm:param type="endPts" val="bCtr tCtr"/>
                          </dgm:alg>
                        </dgm:if>
                        <dgm:else name="Name50">
                          <dgm:alg type="conn">
                            <dgm:param type="connRout" val="bend"/>
                            <dgm:param type="dim" val="1D"/>
                            <dgm:param type="endSty" val="noArr"/>
                            <dgm:param type="begPts" val="midL"/>
                            <dgm:param type="endPts" val="bCtr tCtr"/>
                          </dgm:alg>
                        </dgm:else>
                      </dgm:choose>
                      <dgm:shape xmlns:r="http://schemas.openxmlformats.org/officeDocument/2006/relationships" type="conn" r:blip="" zOrderOff="-99999">
                        <dgm:adjLst/>
                      </dgm:shape>
                      <dgm:presOf axis="self"/>
                      <dgm:constrLst>
                        <dgm:constr type="begPad"/>
                        <dgm:constr type="endPad"/>
                      </dgm:constrLst>
                      <dgm:ruleLst/>
                    </dgm:layoutNode>
                  </dgm:if>
                  <dgm:if name="Name51" func="var" arg="hierBranch" op="equ" val="l">
                    <dgm:layoutNode name="Name52">
                      <dgm:choose name="Name53">
                        <dgm:if name="Name54" func="var" arg="dir" op="equ" val="norm">
                          <dgm:alg type="conn">
                            <dgm:param type="connRout" val="bend"/>
                            <dgm:param type="dim" val="1D"/>
                            <dgm:param type="endSty" val="noArr"/>
                            <dgm:param type="begPts" val="midR"/>
                            <dgm:param type="endPts" val="tCtr"/>
                          </dgm:alg>
                        </dgm:if>
                        <dgm:else name="Name55">
                          <dgm:alg type="conn">
                            <dgm:param type="connRout" val="bend"/>
                            <dgm:param type="dim" val="1D"/>
                            <dgm:param type="endSty" val="noArr"/>
                            <dgm:param type="begPts" val="midL"/>
                            <dgm:param type="endPts" val="tCtr"/>
                          </dgm:alg>
                        </dgm:else>
                      </dgm:choose>
                      <dgm:shape xmlns:r="http://schemas.openxmlformats.org/officeDocument/2006/relationships" type="conn" r:blip="" zOrderOff="-99999">
                        <dgm:adjLst/>
                      </dgm:shape>
                      <dgm:presOf axis="self"/>
                      <dgm:constrLst>
                        <dgm:constr type="begPad"/>
                        <dgm:constr type="endPad"/>
                      </dgm:constrLst>
                      <dgm:ruleLst/>
                    </dgm:layoutNode>
                  </dgm:if>
                  <dgm:if name="Name56" func="var" arg="hierBranch" op="equ" val="r">
                    <dgm:layoutNode name="Name57">
                      <dgm:choose name="Name58">
                        <dgm:if name="Name59" func="var" arg="dir" op="equ" val="norm">
                          <dgm:alg type="conn">
                            <dgm:param type="connRout" val="bend"/>
                            <dgm:param type="dim" val="1D"/>
                            <dgm:param type="endSty" val="noArr"/>
                            <dgm:param type="begPts" val="midR"/>
                            <dgm:param type="endPts" val="bCtr"/>
                          </dgm:alg>
                        </dgm:if>
                        <dgm:else name="Name60">
                          <dgm:alg type="conn">
                            <dgm:param type="connRout" val="bend"/>
                            <dgm:param type="dim" val="1D"/>
                            <dgm:param type="endSty" val="noArr"/>
                            <dgm:param type="begPts" val="midL"/>
                            <dgm:param type="endPts" val="bCtr"/>
                          </dgm:alg>
                        </dgm:else>
                      </dgm:choose>
                      <dgm:shape xmlns:r="http://schemas.openxmlformats.org/officeDocument/2006/relationships" type="conn" r:blip="" zOrderOff="-99999">
                        <dgm:adjLst/>
                      </dgm:shape>
                      <dgm:presOf axis="self"/>
                      <dgm:constrLst>
                        <dgm:constr type="begPad"/>
                        <dgm:constr type="endPad"/>
                      </dgm:constrLst>
                      <dgm:ruleLst/>
                    </dgm:layoutNode>
                  </dgm:if>
                  <dgm:else name="Name61">
                    <dgm:choose name="Name62">
                      <dgm:if name="Name63" func="var" arg="dir" op="equ" val="norm">
                        <dgm:layoutNode name="Name64">
                          <dgm:alg type="conn">
                            <dgm:param type="connRout" val="bend"/>
                            <dgm:param type="dim" val="1D"/>
                            <dgm:param type="endSty" val="noArr"/>
                            <dgm:param type="begPts" val="midR"/>
                            <dgm:param type="endPts" val="midL"/>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else name="Name65">
                        <dgm:layoutNode name="Name66">
                          <dgm:alg type="conn">
                            <dgm:param type="connRout" val="bend"/>
                            <dgm:param type="dim" val="1D"/>
                            <dgm:param type="endSty" val="noArr"/>
                            <dgm:param type="begPts" val="midL"/>
                            <dgm:param type="endPts" val="midR"/>
                            <dgm:param type="bendPt" val="end"/>
                          </dgm:alg>
                          <dgm:shape xmlns:r="http://schemas.openxmlformats.org/officeDocument/2006/relationships" type="conn" r:blip="" zOrderOff="-99999">
                            <dgm:adjLst/>
                          </dgm:shape>
                          <dgm:presOf axis="self"/>
                          <dgm:constrLst>
                            <dgm:constr type="begPad"/>
                            <dgm:constr type="endPad"/>
                          </dgm:constrLst>
                          <dgm:ruleLst/>
                        </dgm:layoutNode>
                      </dgm:else>
                    </dgm:choose>
                  </dgm:else>
                </dgm:choose>
              </dgm:forEach>
              <dgm:layoutNode name="hierRoot2">
                <dgm:varLst>
                  <dgm:hierBranch val="init"/>
                </dgm:varLst>
                <dgm:choose name="Name67">
                  <dgm:if name="Name68" func="var" arg="hierBranch" op="equ" val="l">
                    <dgm:choose name="Name69">
                      <dgm:if name="Name70" func="var" arg="dir" op="equ" val="norm">
                        <dgm:alg type="hierRoot">
                          <dgm:param type="hierAlign" val="lT"/>
                        </dgm:alg>
                        <dgm:constrLst>
                          <dgm:constr type="alignOff" val="0.75"/>
                        </dgm:constrLst>
                      </dgm:if>
                      <dgm:else name="Name71">
                        <dgm:alg type="hierRoot">
                          <dgm:param type="hierAlign" val="rT"/>
                        </dgm:alg>
                        <dgm:constrLst>
                          <dgm:constr type="alignOff" val="0.75"/>
                        </dgm:constrLst>
                      </dgm:else>
                    </dgm:choose>
                  </dgm:if>
                  <dgm:if name="Name72" func="var" arg="hierBranch" op="equ" val="r">
                    <dgm:choose name="Name73">
                      <dgm:if name="Name74" func="var" arg="dir" op="equ" val="norm">
                        <dgm:alg type="hierRoot">
                          <dgm:param type="hierAlign" val="lB"/>
                        </dgm:alg>
                        <dgm:constrLst>
                          <dgm:constr type="alignOff" val="0.75"/>
                        </dgm:constrLst>
                      </dgm:if>
                      <dgm:else name="Name75">
                        <dgm:alg type="hierRoot">
                          <dgm:param type="hierAlign" val="rB"/>
                        </dgm:alg>
                        <dgm:constrLst>
                          <dgm:constr type="alignOff" val="0.75"/>
                        </dgm:constrLst>
                      </dgm:else>
                    </dgm:choose>
                  </dgm:if>
                  <dgm:if name="Name76" func="var" arg="hierBranch" op="equ" val="hang">
                    <dgm:choose name="Name77">
                      <dgm:if name="Name78" func="var" arg="dir" op="equ" val="norm">
                        <dgm:alg type="hierRoot">
                          <dgm:param type="hierAlign" val="lCtrCh"/>
                        </dgm:alg>
                        <dgm:constrLst>
                          <dgm:constr type="alignOff" val="0.65"/>
                        </dgm:constrLst>
                      </dgm:if>
                      <dgm:else name="Name79">
                        <dgm:alg type="hierRoot">
                          <dgm:param type="hierAlign" val="rCtrCh"/>
                        </dgm:alg>
                        <dgm:constrLst>
                          <dgm:constr type="alignOff" val="0.65"/>
                        </dgm:constrLst>
                      </dgm:else>
                    </dgm:choose>
                  </dgm:if>
                  <dgm:else name="Name80">
                    <dgm:choose name="Name81">
                      <dgm:if name="Name82" func="var" arg="dir" op="equ" val="norm">
                        <dgm:alg type="hierRoot">
                          <dgm:param type="hierAlign" val="lCtrCh"/>
                        </dgm:alg>
                        <dgm:constrLst>
                          <dgm:constr type="alignOff"/>
                          <dgm:constr type="bendDist" for="des" ptType="parTrans" refType="sp" fact="0.5"/>
                        </dgm:constrLst>
                      </dgm:if>
                      <dgm:else name="Name83">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
                  <dgm:alg type="composite"/>
                  <dgm:shape xmlns:r="http://schemas.openxmlformats.org/officeDocument/2006/relationships" r:blip="">
                    <dgm:adjLst/>
                  </dgm:shape>
                  <dgm:presOf axis="self" ptType="node" cnt="1"/>
                  <dgm:choose name="Name84">
                    <dgm:if name="Name85"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6"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7"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8">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9">
                    <dgm:if name="Name90" func="var" arg="hierBranch" op="equ" val="l">
                      <dgm:choose name="Name91">
                        <dgm:if name="Name92" func="var" arg="dir" op="equ" val="norm">
                          <dgm:alg type="hierChild">
                            <dgm:param type="chAlign" val="t"/>
                            <dgm:param type="linDir" val="fromL"/>
                          </dgm:alg>
                        </dgm:if>
                        <dgm:else name="Name93">
                          <dgm:alg type="hierChild">
                            <dgm:param type="chAlign" val="t"/>
                            <dgm:param type="linDir" val="fromR"/>
                          </dgm:alg>
                        </dgm:else>
                      </dgm:choose>
                    </dgm:if>
                    <dgm:if name="Name94" func="var" arg="hierBranch" op="equ" val="r">
                      <dgm:choose name="Name95">
                        <dgm:if name="Name96" func="var" arg="dir" op="equ" val="norm">
                          <dgm:alg type="hierChild">
                            <dgm:param type="chAlign" val="b"/>
                            <dgm:param type="linDir" val="fromL"/>
                          </dgm:alg>
                        </dgm:if>
                        <dgm:else name="Name97">
                          <dgm:alg type="hierChild">
                            <dgm:param type="chAlign" val="b"/>
                            <dgm:param type="linDir" val="fromR"/>
                          </dgm:alg>
                        </dgm:else>
                      </dgm:choose>
                    </dgm:if>
                    <dgm:if name="Name98" func="var" arg="hierBranch" op="equ" val="hang">
                      <dgm:choose name="Name99">
                        <dgm:if name="Name100" func="var" arg="dir" op="equ" val="norm">
                          <dgm:alg type="hierChild">
                            <dgm:param type="chAlign" val="l"/>
                            <dgm:param type="linDir" val="fromT"/>
                            <dgm:param type="secChAlign" val="t"/>
                            <dgm:param type="secLinDir" val="fromL"/>
                          </dgm:alg>
                        </dgm:if>
                        <dgm:else name="Name101">
                          <dgm:alg type="hierChild">
                            <dgm:param type="chAlign" val="r"/>
                            <dgm:param type="linDir" val="fromT"/>
                            <dgm:param type="secChAlign" val="t"/>
                            <dgm:param type="secLinDir" val="fromR"/>
                          </dgm:alg>
                        </dgm:else>
                      </dgm:choose>
                    </dgm:if>
                    <dgm:else name="Name102">
                      <dgm:choose name="Name103">
                        <dgm:if name="Name104" func="var" arg="dir" op="equ" val="norm">
                          <dgm:alg type="hierChild">
                            <dgm:param type="linDir" val="fromT"/>
                            <dgm:param type="chAlign" val="l"/>
                          </dgm:alg>
                        </dgm:if>
                        <dgm:else name="Name105">
                          <dgm:alg type="hierChild">
                            <dgm:param type="linDir" val="fromT"/>
                            <dgm:param type="chAlign" val="r"/>
                          </dgm:alg>
                        </dgm:else>
                      </dgm:choose>
                    </dgm:else>
                  </dgm:choose>
                  <dgm:shape xmlns:r="http://schemas.openxmlformats.org/officeDocument/2006/relationships" r:blip="">
                    <dgm:adjLst/>
                  </dgm:shape>
                  <dgm:presOf/>
                  <dgm:constrLst/>
                  <dgm:ruleLst/>
                  <dgm:forEach name="Name106" ref="rep2a"/>
                </dgm:layoutNode>
                <dgm:layoutNode name="hierChild5">
                  <dgm:choose name="Name107">
                    <dgm:if name="Name108" func="var" arg="dir" op="equ" val="norm">
                      <dgm:alg type="hierChild">
                        <dgm:param type="chAlign" val="l"/>
                        <dgm:param type="linDir" val="fromT"/>
                        <dgm:param type="secChAlign" val="t"/>
                        <dgm:param type="secLinDir" val="fromL"/>
                      </dgm:alg>
                    </dgm:if>
                    <dgm:else name="Name109">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Name110" ref="rep2b"/>
                </dgm:layoutNode>
              </dgm:layoutNode>
            </dgm:forEach>
          </dgm:layoutNode>
          <dgm:layoutNode name="hierChild3">
            <dgm:choose name="Name111">
              <dgm:if name="Name112" func="var" arg="dir" op="equ" val="norm">
                <dgm:alg type="hierChild">
                  <dgm:param type="chAlign" val="l"/>
                  <dgm:param type="linDir" val="fromT"/>
                  <dgm:param type="secChAlign" val="t"/>
                  <dgm:param type="secLinDir" val="fromL"/>
                </dgm:alg>
              </dgm:if>
              <dgm:else name="Name113">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rep2b" axis="ch" ptType="asst">
              <dgm:forEach name="Name114" axis="precedSib" ptType="parTrans" st="-1" cnt="1">
                <dgm:layoutNode name="Name115">
                  <dgm:choose name="Name116">
                    <dgm:if name="Name117" func="var" arg="dir" op="equ" val="norm">
                      <dgm:alg type="conn">
                        <dgm:param type="connRout" val="bend"/>
                        <dgm:param type="dim" val="1D"/>
                        <dgm:param type="endSty" val="noArr"/>
                        <dgm:param type="begPts" val="midR"/>
                        <dgm:param type="endPts" val="bCtr tCtr"/>
                      </dgm:alg>
                    </dgm:if>
                    <dgm:else name="Name118">
                      <dgm:alg type="conn">
                        <dgm:param type="connRout" val="bend"/>
                        <dgm:param type="dim" val="1D"/>
                        <dgm:param type="endSty" val="noArr"/>
                        <dgm:param type="begPts" val="midL"/>
                        <dgm:param type="endPts" val="bCtr tCtr"/>
                      </dgm:alg>
                    </dgm:else>
                  </dgm:choose>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9">
                  <dgm:if name="Name120" func="var" arg="hierBranch" op="equ" val="l">
                    <dgm:choose name="Name121">
                      <dgm:if name="Name122" func="var" arg="dir" op="equ" val="norm">
                        <dgm:alg type="hierRoot">
                          <dgm:param type="hierAlign" val="lT"/>
                        </dgm:alg>
                        <dgm:constrLst>
                          <dgm:constr type="alignOff" val="0.75"/>
                        </dgm:constrLst>
                      </dgm:if>
                      <dgm:else name="Name123">
                        <dgm:alg type="hierRoot">
                          <dgm:param type="hierAlign" val="rT"/>
                        </dgm:alg>
                        <dgm:constrLst>
                          <dgm:constr type="alignOff" val="0.75"/>
                        </dgm:constrLst>
                      </dgm:else>
                    </dgm:choose>
                  </dgm:if>
                  <dgm:if name="Name124" func="var" arg="hierBranch" op="equ" val="r">
                    <dgm:choose name="Name125">
                      <dgm:if name="Name126" func="var" arg="dir" op="equ" val="norm">
                        <dgm:alg type="hierRoot">
                          <dgm:param type="hierAlign" val="lB"/>
                        </dgm:alg>
                        <dgm:constrLst>
                          <dgm:constr type="alignOff" val="0.75"/>
                        </dgm:constrLst>
                      </dgm:if>
                      <dgm:else name="Name127">
                        <dgm:alg type="hierRoot">
                          <dgm:param type="hierAlign" val="rB"/>
                        </dgm:alg>
                        <dgm:constrLst>
                          <dgm:constr type="alignOff" val="0.75"/>
                        </dgm:constrLst>
                      </dgm:else>
                    </dgm:choose>
                  </dgm:if>
                  <dgm:if name="Name128" func="var" arg="hierBranch" op="equ" val="hang">
                    <dgm:choose name="Name129">
                      <dgm:if name="Name130" func="var" arg="dir" op="equ" val="norm">
                        <dgm:alg type="hierRoot">
                          <dgm:param type="hierAlign" val="lCtrCh"/>
                        </dgm:alg>
                        <dgm:constrLst>
                          <dgm:constr type="alignOff" val="0.65"/>
                        </dgm:constrLst>
                      </dgm:if>
                      <dgm:else name="Name131">
                        <dgm:alg type="hierRoot">
                          <dgm:param type="hierAlign" val="rCtrCh"/>
                        </dgm:alg>
                        <dgm:constrLst>
                          <dgm:constr type="alignOff" val="0.65"/>
                        </dgm:constrLst>
                      </dgm:else>
                    </dgm:choose>
                  </dgm:if>
                  <dgm:else name="Name132">
                    <dgm:choose name="Name133">
                      <dgm:if name="Name134" func="var" arg="dir" op="equ" val="norm">
                        <dgm:alg type="hierRoot">
                          <dgm:param type="hierAlign" val="lCtrCh"/>
                        </dgm:alg>
                        <dgm:constrLst>
                          <dgm:constr type="alignOff"/>
                          <dgm:constr type="bendDist" for="des" ptType="parTrans" refType="sp" fact="0.5"/>
                        </dgm:constrLst>
                      </dgm:if>
                      <dgm:else name="Name135">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3">
                  <dgm:alg type="composite"/>
                  <dgm:shape xmlns:r="http://schemas.openxmlformats.org/officeDocument/2006/relationships" r:blip="">
                    <dgm:adjLst/>
                  </dgm:shape>
                  <dgm:presOf axis="self" ptType="node" cnt="1"/>
                  <dgm:choose name="Name136">
                    <dgm:if name="Name137"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38"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39"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40">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41">
                    <dgm:if name="Name142" func="var" arg="hierBranch" op="equ" val="l">
                      <dgm:choose name="Name143">
                        <dgm:if name="Name144" func="var" arg="dir" op="equ" val="norm">
                          <dgm:alg type="hierChild">
                            <dgm:param type="chAlign" val="t"/>
                            <dgm:param type="linDir" val="fromL"/>
                          </dgm:alg>
                        </dgm:if>
                        <dgm:else name="Name145">
                          <dgm:alg type="hierChild">
                            <dgm:param type="chAlign" val="t"/>
                            <dgm:param type="linDir" val="fromR"/>
                          </dgm:alg>
                        </dgm:else>
                      </dgm:choose>
                    </dgm:if>
                    <dgm:if name="Name146" func="var" arg="hierBranch" op="equ" val="r">
                      <dgm:choose name="Name147">
                        <dgm:if name="Name148" func="var" arg="dir" op="equ" val="norm">
                          <dgm:alg type="hierChild">
                            <dgm:param type="chAlign" val="b"/>
                            <dgm:param type="linDir" val="fromL"/>
                          </dgm:alg>
                        </dgm:if>
                        <dgm:else name="Name149">
                          <dgm:alg type="hierChild">
                            <dgm:param type="chAlign" val="b"/>
                            <dgm:param type="linDir" val="fromR"/>
                          </dgm:alg>
                        </dgm:else>
                      </dgm:choose>
                    </dgm:if>
                    <dgm:if name="Name150" func="var" arg="hierBranch" op="equ" val="hang">
                      <dgm:choose name="Name151">
                        <dgm:if name="Name152" func="var" arg="dir" op="equ" val="norm">
                          <dgm:alg type="hierChild">
                            <dgm:param type="chAlign" val="l"/>
                            <dgm:param type="linDir" val="fromT"/>
                            <dgm:param type="secChAlign" val="t"/>
                            <dgm:param type="secLinDir" val="fromL"/>
                          </dgm:alg>
                        </dgm:if>
                        <dgm:else name="Name153">
                          <dgm:alg type="hierChild">
                            <dgm:param type="chAlign" val="r"/>
                            <dgm:param type="linDir" val="fromT"/>
                            <dgm:param type="secChAlign" val="t"/>
                            <dgm:param type="secLinDir" val="fromR"/>
                          </dgm:alg>
                        </dgm:else>
                      </dgm:choose>
                    </dgm:if>
                    <dgm:else name="Name154">
                      <dgm:choose name="Name155">
                        <dgm:if name="Name156" func="var" arg="dir" op="equ" val="norm">
                          <dgm:alg type="hierChild">
                            <dgm:param type="linDir" val="fromT"/>
                            <dgm:param type="chAlign" val="l"/>
                          </dgm:alg>
                        </dgm:if>
                        <dgm:else name="Name157">
                          <dgm:alg type="hierChild">
                            <dgm:param type="linDir" val="fromT"/>
                            <dgm:param type="chAlign" val="r"/>
                          </dgm:alg>
                        </dgm:else>
                      </dgm:choose>
                    </dgm:else>
                  </dgm:choose>
                  <dgm:shape xmlns:r="http://schemas.openxmlformats.org/officeDocument/2006/relationships" r:blip="">
                    <dgm:adjLst/>
                  </dgm:shape>
                  <dgm:presOf/>
                  <dgm:constrLst/>
                  <dgm:ruleLst/>
                  <dgm:forEach name="Name158" ref="rep2a"/>
                </dgm:layoutNode>
                <dgm:layoutNode name="hierChild7">
                  <dgm:choose name="Name159">
                    <dgm:if name="Name160" func="var" arg="dir" op="equ" val="norm">
                      <dgm:alg type="hierChild">
                        <dgm:param type="chAlign" val="l"/>
                        <dgm:param type="linDir" val="fromT"/>
                        <dgm:param type="secChAlign" val="t"/>
                        <dgm:param type="secLinDir" val="fromL"/>
                      </dgm:alg>
                    </dgm:if>
                    <dgm:else name="Name161">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Name162"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diagramQuickStyle" Target="../diagrams/quickStyle2.xml"/><Relationship Id="rId3" Type="http://schemas.openxmlformats.org/officeDocument/2006/relationships/diagramQuickStyle" Target="../diagrams/quickStyle1.xml"/><Relationship Id="rId7" Type="http://schemas.openxmlformats.org/officeDocument/2006/relationships/diagramLayout" Target="../diagrams/layout2.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diagramData" Target="../diagrams/data2.xml"/><Relationship Id="rId5" Type="http://schemas.microsoft.com/office/2007/relationships/diagramDrawing" Target="../diagrams/drawing1.xml"/><Relationship Id="rId10" Type="http://schemas.microsoft.com/office/2007/relationships/diagramDrawing" Target="../diagrams/drawing2.xml"/><Relationship Id="rId4" Type="http://schemas.openxmlformats.org/officeDocument/2006/relationships/diagramColors" Target="../diagrams/colors1.xml"/><Relationship Id="rId9" Type="http://schemas.openxmlformats.org/officeDocument/2006/relationships/diagramColors" Target="../diagrams/colors2.xml"/></Relationships>
</file>

<file path=xl/drawings/drawing1.xml><?xml version="1.0" encoding="utf-8"?>
<xdr:wsDr xmlns:xdr="http://schemas.openxmlformats.org/drawingml/2006/spreadsheetDrawing" xmlns:a="http://schemas.openxmlformats.org/drawingml/2006/main">
  <xdr:twoCellAnchor>
    <xdr:from>
      <xdr:col>1</xdr:col>
      <xdr:colOff>458</xdr:colOff>
      <xdr:row>12</xdr:row>
      <xdr:rowOff>58615</xdr:rowOff>
    </xdr:from>
    <xdr:to>
      <xdr:col>8</xdr:col>
      <xdr:colOff>281609</xdr:colOff>
      <xdr:row>14</xdr:row>
      <xdr:rowOff>107674</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674535" y="2769577"/>
          <a:ext cx="7124497" cy="1551078"/>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050" b="1" i="0">
              <a:solidFill>
                <a:srgbClr val="FF0000"/>
              </a:solidFill>
              <a:effectLst/>
              <a:latin typeface="+mn-lt"/>
              <a:ea typeface="+mn-ea"/>
              <a:cs typeface="+mn-cs"/>
            </a:rPr>
            <a:t>【</a:t>
          </a:r>
          <a:r>
            <a:rPr lang="ja-JP" altLang="ja-JP" sz="1050" b="1" i="0">
              <a:solidFill>
                <a:srgbClr val="FF0000"/>
              </a:solidFill>
              <a:effectLst/>
              <a:latin typeface="+mn-lt"/>
              <a:ea typeface="+mn-ea"/>
              <a:cs typeface="+mn-cs"/>
            </a:rPr>
            <a:t>ご注意点</a:t>
          </a:r>
          <a:r>
            <a:rPr lang="en-US" altLang="ja-JP" sz="1050" b="1" i="0">
              <a:solidFill>
                <a:srgbClr val="FF0000"/>
              </a:solidFill>
              <a:effectLst/>
              <a:latin typeface="+mn-lt"/>
              <a:ea typeface="+mn-ea"/>
              <a:cs typeface="+mn-cs"/>
            </a:rPr>
            <a:t>】</a:t>
          </a:r>
          <a:br>
            <a:rPr lang="en-US" altLang="ja-JP" sz="1050" b="0" i="0">
              <a:solidFill>
                <a:schemeClr val="dk1"/>
              </a:solidFill>
              <a:effectLst/>
              <a:latin typeface="+mn-lt"/>
              <a:ea typeface="+mn-ea"/>
              <a:cs typeface="+mn-cs"/>
            </a:rPr>
          </a:br>
          <a:r>
            <a:rPr lang="ja-JP" altLang="ja-JP" sz="1100" b="0" i="0">
              <a:solidFill>
                <a:schemeClr val="dk1"/>
              </a:solidFill>
              <a:effectLst/>
              <a:latin typeface="+mn-lt"/>
              <a:ea typeface="+mn-ea"/>
              <a:cs typeface="+mn-cs"/>
            </a:rPr>
            <a:t>・本サービスは、契約単位期間満了日の翌日を起算日として</a:t>
          </a:r>
          <a:r>
            <a:rPr lang="ja-JP" altLang="ja-JP" sz="1100" b="1" i="0" u="sng">
              <a:solidFill>
                <a:schemeClr val="dk1"/>
              </a:solidFill>
              <a:effectLst/>
              <a:latin typeface="+mn-lt"/>
              <a:ea typeface="+mn-ea"/>
              <a:cs typeface="+mn-cs"/>
            </a:rPr>
            <a:t>自動的に更新されます。</a:t>
          </a:r>
          <a:endParaRPr lang="ja-JP" altLang="ja-JP" sz="1100">
            <a:effectLst/>
          </a:endParaRPr>
        </a:p>
        <a:p>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本</a:t>
          </a:r>
          <a:r>
            <a:rPr lang="ja-JP" altLang="ja-JP" sz="1100" b="0" i="0">
              <a:solidFill>
                <a:schemeClr val="dk1"/>
              </a:solidFill>
              <a:effectLst/>
              <a:latin typeface="+mn-lt"/>
              <a:ea typeface="+mn-ea"/>
              <a:cs typeface="+mn-cs"/>
            </a:rPr>
            <a:t>サービス</a:t>
          </a:r>
          <a:r>
            <a:rPr lang="ja-JP" altLang="en-US" sz="1100" b="0" i="0">
              <a:solidFill>
                <a:schemeClr val="dk1"/>
              </a:solidFill>
              <a:effectLst/>
              <a:latin typeface="+mn-lt"/>
              <a:ea typeface="+mn-ea"/>
              <a:cs typeface="+mn-cs"/>
            </a:rPr>
            <a:t>の</a:t>
          </a:r>
          <a:r>
            <a:rPr lang="ja-JP" altLang="ja-JP" sz="1100" b="0" i="0">
              <a:solidFill>
                <a:schemeClr val="dk1"/>
              </a:solidFill>
              <a:effectLst/>
              <a:latin typeface="+mn-lt"/>
              <a:ea typeface="+mn-ea"/>
              <a:cs typeface="+mn-cs"/>
            </a:rPr>
            <a:t>利用を終了する場合、</a:t>
          </a:r>
          <a:r>
            <a:rPr lang="ja-JP" altLang="ja-JP" sz="1100" b="1" i="0" u="sng">
              <a:solidFill>
                <a:srgbClr val="FF0000"/>
              </a:solidFill>
              <a:effectLst/>
              <a:latin typeface="+mn-lt"/>
              <a:ea typeface="+mn-ea"/>
              <a:cs typeface="+mn-cs"/>
            </a:rPr>
            <a:t>サービス利用終了日の１ ヶ月前までに解約申請書が必要です。</a:t>
          </a:r>
          <a:endParaRPr lang="en-US" altLang="ja-JP" sz="1100" b="1" i="0" u="sng">
            <a:solidFill>
              <a:srgbClr val="FF0000"/>
            </a:solidFill>
            <a:effectLst/>
            <a:latin typeface="+mn-lt"/>
            <a:ea typeface="+mn-ea"/>
            <a:cs typeface="+mn-cs"/>
          </a:endParaRPr>
        </a:p>
        <a:p>
          <a:r>
            <a:rPr lang="ja-JP" altLang="en-US" sz="1100" b="0" i="0">
              <a:solidFill>
                <a:schemeClr val="dk1"/>
              </a:solidFill>
              <a:effectLst/>
              <a:latin typeface="+mn-lt"/>
              <a:ea typeface="+mn-ea"/>
              <a:cs typeface="+mn-cs"/>
            </a:rPr>
            <a:t>・</a:t>
          </a:r>
          <a:r>
            <a:rPr lang="ja-JP" altLang="en-US" sz="1100" b="1" i="0">
              <a:solidFill>
                <a:schemeClr val="dk1"/>
              </a:solidFill>
              <a:effectLst/>
              <a:latin typeface="+mn-lt"/>
              <a:ea typeface="+mn-ea"/>
              <a:cs typeface="+mn-cs"/>
            </a:rPr>
            <a:t>メールサービス／セキュアブラウザ／タイムカード＋</a:t>
          </a:r>
          <a:r>
            <a:rPr lang="en-US" altLang="ja-JP" sz="1100" b="1" i="0">
              <a:solidFill>
                <a:schemeClr val="dk1"/>
              </a:solidFill>
              <a:effectLst/>
              <a:latin typeface="+mn-lt"/>
              <a:ea typeface="+mn-ea"/>
              <a:cs typeface="+mn-cs"/>
            </a:rPr>
            <a:t>CLOUZA</a:t>
          </a:r>
          <a:r>
            <a:rPr lang="ja-JP" altLang="en-US" sz="1100" b="1" i="0">
              <a:solidFill>
                <a:schemeClr val="dk1"/>
              </a:solidFill>
              <a:effectLst/>
              <a:latin typeface="+mn-lt"/>
              <a:ea typeface="+mn-ea"/>
              <a:cs typeface="+mn-cs"/>
            </a:rPr>
            <a:t>以外のサービス</a:t>
          </a:r>
          <a:r>
            <a:rPr lang="ja-JP" altLang="en-US" sz="1100" b="0" i="0">
              <a:solidFill>
                <a:schemeClr val="dk1"/>
              </a:solidFill>
              <a:effectLst/>
              <a:latin typeface="+mn-lt"/>
              <a:ea typeface="+mn-ea"/>
              <a:cs typeface="+mn-cs"/>
            </a:rPr>
            <a:t>のみ解約する場合には、</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　</a:t>
          </a:r>
          <a:r>
            <a:rPr lang="ja-JP" altLang="en-US" sz="1100" b="1" i="0" u="sng">
              <a:solidFill>
                <a:schemeClr val="dk1"/>
              </a:solidFill>
              <a:effectLst/>
              <a:latin typeface="+mn-lt"/>
              <a:ea typeface="+mn-ea"/>
              <a:cs typeface="+mn-cs"/>
            </a:rPr>
            <a:t>内容変更＿更新の申請書</a:t>
          </a:r>
          <a:r>
            <a:rPr lang="ja-JP" altLang="en-US" sz="1100" b="0" i="0">
              <a:solidFill>
                <a:schemeClr val="dk1"/>
              </a:solidFill>
              <a:effectLst/>
              <a:latin typeface="+mn-lt"/>
              <a:ea typeface="+mn-ea"/>
              <a:cs typeface="+mn-cs"/>
            </a:rPr>
            <a:t>となります。</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　その際、該当オプションサービスをご選択の上、変更後本数を</a:t>
          </a:r>
          <a:r>
            <a:rPr lang="en-US" altLang="ja-JP" sz="1100" b="0" i="0">
              <a:solidFill>
                <a:schemeClr val="dk1"/>
              </a:solidFill>
              <a:effectLst/>
              <a:latin typeface="+mn-lt"/>
              <a:ea typeface="+mn-ea"/>
              <a:cs typeface="+mn-cs"/>
            </a:rPr>
            <a:t>0</a:t>
          </a:r>
          <a:r>
            <a:rPr lang="ja-JP" altLang="en-US" sz="1100" b="0" i="0">
              <a:solidFill>
                <a:schemeClr val="dk1"/>
              </a:solidFill>
              <a:effectLst/>
              <a:latin typeface="+mn-lt"/>
              <a:ea typeface="+mn-ea"/>
              <a:cs typeface="+mn-cs"/>
            </a:rPr>
            <a:t>本とご記入ください。</a:t>
          </a:r>
          <a:endParaRPr lang="en-US" altLang="ja-JP" sz="1100" b="0" i="0">
            <a:solidFill>
              <a:schemeClr val="dk1"/>
            </a:solidFill>
            <a:effectLst/>
            <a:latin typeface="+mn-lt"/>
            <a:ea typeface="+mn-ea"/>
            <a:cs typeface="+mn-cs"/>
          </a:endParaRPr>
        </a:p>
        <a:p>
          <a:r>
            <a:rPr lang="ja-JP" altLang="en-US" sz="1100" b="1" i="0" u="none">
              <a:solidFill>
                <a:srgbClr val="FF0000"/>
              </a:solidFill>
              <a:effectLst/>
              <a:latin typeface="+mn-lt"/>
              <a:ea typeface="+mn-ea"/>
              <a:cs typeface="+mn-cs"/>
            </a:rPr>
            <a:t>　</a:t>
          </a:r>
          <a:r>
            <a:rPr lang="ja-JP" altLang="en-US" sz="1100" b="1" i="0" u="sng">
              <a:solidFill>
                <a:srgbClr val="FF0000"/>
              </a:solidFill>
              <a:effectLst/>
              <a:latin typeface="+mn-lt"/>
              <a:ea typeface="+mn-ea"/>
              <a:cs typeface="+mn-cs"/>
            </a:rPr>
            <a:t>メールサービス／セキュアブラウザ／タイムカード＋</a:t>
          </a:r>
          <a:r>
            <a:rPr lang="en-US" altLang="ja-JP" sz="1100" b="1" i="0" u="sng">
              <a:solidFill>
                <a:srgbClr val="FF0000"/>
              </a:solidFill>
              <a:effectLst/>
              <a:latin typeface="+mn-lt"/>
              <a:ea typeface="+mn-ea"/>
              <a:cs typeface="+mn-cs"/>
            </a:rPr>
            <a:t>CLOUZA</a:t>
          </a:r>
          <a:r>
            <a:rPr lang="ja-JP" altLang="en-US" sz="1100" b="1" i="0" u="sng">
              <a:solidFill>
                <a:srgbClr val="FF0000"/>
              </a:solidFill>
              <a:effectLst/>
              <a:latin typeface="+mn-lt"/>
              <a:ea typeface="+mn-ea"/>
              <a:cs typeface="+mn-cs"/>
            </a:rPr>
            <a:t>のいずれかを解約する場合には、</a:t>
          </a:r>
          <a:br>
            <a:rPr lang="en-US" altLang="ja-JP" sz="1100" b="1" i="0" u="sng">
              <a:solidFill>
                <a:srgbClr val="FF0000"/>
              </a:solidFill>
              <a:effectLst/>
              <a:latin typeface="+mn-lt"/>
              <a:ea typeface="+mn-ea"/>
              <a:cs typeface="+mn-cs"/>
            </a:rPr>
          </a:br>
          <a:r>
            <a:rPr lang="ja-JP" altLang="en-US" sz="1100" b="1" i="0" u="none">
              <a:solidFill>
                <a:srgbClr val="FF0000"/>
              </a:solidFill>
              <a:effectLst/>
              <a:latin typeface="+mn-lt"/>
              <a:ea typeface="+mn-ea"/>
              <a:cs typeface="+mn-cs"/>
            </a:rPr>
            <a:t>　</a:t>
          </a:r>
          <a:r>
            <a:rPr lang="ja-JP" altLang="ja-JP" sz="1100" b="1" i="0" u="sng">
              <a:solidFill>
                <a:srgbClr val="FF0000"/>
              </a:solidFill>
              <a:effectLst/>
              <a:latin typeface="+mn-lt"/>
              <a:ea typeface="+mn-ea"/>
              <a:cs typeface="+mn-cs"/>
            </a:rPr>
            <a:t>終了日の１ ヶ月前までに</a:t>
          </a:r>
          <a:r>
            <a:rPr lang="ja-JP" altLang="en-US" sz="1100" b="1" i="0" u="sng">
              <a:solidFill>
                <a:srgbClr val="FF0000"/>
              </a:solidFill>
              <a:effectLst/>
              <a:latin typeface="+mn-lt"/>
              <a:ea typeface="+mn-ea"/>
              <a:cs typeface="+mn-cs"/>
            </a:rPr>
            <a:t>ネオジャパンへ解約申請書の提出が必要です。</a:t>
          </a:r>
          <a:endParaRPr lang="en-US" altLang="ja-JP" sz="1100" b="1" i="0" u="sng">
            <a:solidFill>
              <a:srgbClr val="FF0000"/>
            </a:solidFill>
            <a:effectLst/>
            <a:latin typeface="+mn-lt"/>
            <a:ea typeface="+mn-ea"/>
            <a:cs typeface="+mn-cs"/>
          </a:endParaRPr>
        </a:p>
      </xdr:txBody>
    </xdr:sp>
    <xdr:clientData/>
  </xdr:twoCellAnchor>
  <xdr:twoCellAnchor>
    <xdr:from>
      <xdr:col>0</xdr:col>
      <xdr:colOff>79004</xdr:colOff>
      <xdr:row>14</xdr:row>
      <xdr:rowOff>49058</xdr:rowOff>
    </xdr:from>
    <xdr:to>
      <xdr:col>8</xdr:col>
      <xdr:colOff>635849</xdr:colOff>
      <xdr:row>66</xdr:row>
      <xdr:rowOff>66262</xdr:rowOff>
    </xdr:to>
    <xdr:grpSp>
      <xdr:nvGrpSpPr>
        <xdr:cNvPr id="4" name="グループ化 3">
          <a:extLst>
            <a:ext uri="{FF2B5EF4-FFF2-40B4-BE49-F238E27FC236}">
              <a16:creationId xmlns:a16="http://schemas.microsoft.com/office/drawing/2014/main" id="{801FE94C-1ED8-168E-29D4-70EC1F5DE673}"/>
            </a:ext>
          </a:extLst>
        </xdr:cNvPr>
        <xdr:cNvGrpSpPr/>
      </xdr:nvGrpSpPr>
      <xdr:grpSpPr>
        <a:xfrm>
          <a:off x="79004" y="4413993"/>
          <a:ext cx="8110584" cy="9061812"/>
          <a:chOff x="97546" y="4381500"/>
          <a:chExt cx="8110584" cy="9063787"/>
        </a:xfrm>
      </xdr:grpSpPr>
      <xdr:graphicFrame macro="">
        <xdr:nvGraphicFramePr>
          <xdr:cNvPr id="3" name="図表 2">
            <a:extLst>
              <a:ext uri="{FF2B5EF4-FFF2-40B4-BE49-F238E27FC236}">
                <a16:creationId xmlns:a16="http://schemas.microsoft.com/office/drawing/2014/main" id="{28742555-F0D7-9141-105D-7797A9698F26}"/>
              </a:ext>
            </a:extLst>
          </xdr:cNvPr>
          <xdr:cNvGraphicFramePr/>
        </xdr:nvGraphicFramePr>
        <xdr:xfrm>
          <a:off x="205471" y="4381500"/>
          <a:ext cx="5873964" cy="2216872"/>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graphicFrame macro="">
        <xdr:nvGraphicFramePr>
          <xdr:cNvPr id="5" name="図表 4">
            <a:extLst>
              <a:ext uri="{FF2B5EF4-FFF2-40B4-BE49-F238E27FC236}">
                <a16:creationId xmlns:a16="http://schemas.microsoft.com/office/drawing/2014/main" id="{CC696B46-55D8-4FFE-AFDB-18B1CEA94E09}"/>
              </a:ext>
            </a:extLst>
          </xdr:cNvPr>
          <xdr:cNvGraphicFramePr/>
        </xdr:nvGraphicFramePr>
        <xdr:xfrm>
          <a:off x="97546" y="5996065"/>
          <a:ext cx="8110584" cy="7449222"/>
        </xdr:xfrm>
        <a:graphic>
          <a:graphicData uri="http://schemas.openxmlformats.org/drawingml/2006/diagram">
            <dgm:relIds xmlns:dgm="http://schemas.openxmlformats.org/drawingml/2006/diagram" xmlns:r="http://schemas.openxmlformats.org/officeDocument/2006/relationships" r:dm="rId6" r:lo="rId7" r:qs="rId8" r:cs="rId9"/>
          </a:graphicData>
        </a:graphic>
      </xdr:graphicFrame>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340046</xdr:colOff>
      <xdr:row>2</xdr:row>
      <xdr:rowOff>25483</xdr:rowOff>
    </xdr:from>
    <xdr:to>
      <xdr:col>8</xdr:col>
      <xdr:colOff>306457</xdr:colOff>
      <xdr:row>29</xdr:row>
      <xdr:rowOff>124238</xdr:rowOff>
    </xdr:to>
    <xdr:sp macro="" textlink="">
      <xdr:nvSpPr>
        <xdr:cNvPr id="2" name="テキスト ボックス 1">
          <a:extLst>
            <a:ext uri="{FF2B5EF4-FFF2-40B4-BE49-F238E27FC236}">
              <a16:creationId xmlns:a16="http://schemas.microsoft.com/office/drawing/2014/main" id="{BD8B5504-1DD8-47F8-B324-5908D84A0CCF}"/>
            </a:ext>
          </a:extLst>
        </xdr:cNvPr>
        <xdr:cNvSpPr txBox="1"/>
      </xdr:nvSpPr>
      <xdr:spPr>
        <a:xfrm>
          <a:off x="340046" y="373353"/>
          <a:ext cx="7520150" cy="6757972"/>
        </a:xfrm>
        <a:prstGeom prst="rect">
          <a:avLst/>
        </a:prstGeom>
        <a:solidFill>
          <a:schemeClr val="lt1"/>
        </a:solidFill>
        <a:ln w="3810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a:solidFill>
                <a:schemeClr val="dk1"/>
              </a:solidFill>
              <a:effectLst/>
              <a:latin typeface="+mn-lt"/>
              <a:ea typeface="+mn-ea"/>
              <a:cs typeface="+mn-cs"/>
            </a:rPr>
            <a:t>【</a:t>
          </a:r>
          <a:r>
            <a:rPr lang="ja-JP" altLang="en-US" sz="1100" b="1">
              <a:solidFill>
                <a:schemeClr val="dk1"/>
              </a:solidFill>
              <a:effectLst/>
              <a:latin typeface="+mn-lt"/>
              <a:ea typeface="+mn-ea"/>
              <a:cs typeface="+mn-cs"/>
            </a:rPr>
            <a:t>開通日と課金開始日について</a:t>
          </a:r>
          <a:r>
            <a:rPr lang="en-US" altLang="ja-JP" sz="1100" b="1">
              <a:solidFill>
                <a:schemeClr val="dk1"/>
              </a:solidFill>
              <a:effectLst/>
              <a:latin typeface="+mn-lt"/>
              <a:ea typeface="+mn-ea"/>
              <a:cs typeface="+mn-cs"/>
            </a:rPr>
            <a:t>】</a:t>
          </a:r>
        </a:p>
        <a:p>
          <a:r>
            <a:rPr lang="ja-JP" altLang="en-US" sz="1100" b="0">
              <a:solidFill>
                <a:schemeClr val="dk1"/>
              </a:solidFill>
              <a:effectLst/>
              <a:latin typeface="+mn-lt"/>
              <a:ea typeface="+mn-ea"/>
              <a:cs typeface="+mn-cs"/>
            </a:rPr>
            <a:t>　以下の通り、サービス開通日に基づいて課金開始日が異なります。</a:t>
          </a:r>
        </a:p>
        <a:p>
          <a:r>
            <a:rPr lang="ja-JP" altLang="en-US" sz="1100" b="0">
              <a:solidFill>
                <a:schemeClr val="dk1"/>
              </a:solidFill>
              <a:effectLst/>
              <a:latin typeface="+mn-lt"/>
              <a:ea typeface="+mn-ea"/>
              <a:cs typeface="+mn-cs"/>
            </a:rPr>
            <a:t>　　　・開通日が</a:t>
          </a:r>
          <a:r>
            <a:rPr lang="en-US" altLang="ja-JP" sz="1100" b="0">
              <a:solidFill>
                <a:schemeClr val="dk1"/>
              </a:solidFill>
              <a:effectLst/>
              <a:latin typeface="+mn-lt"/>
              <a:ea typeface="+mn-ea"/>
              <a:cs typeface="+mn-cs"/>
            </a:rPr>
            <a:t>1</a:t>
          </a:r>
          <a:r>
            <a:rPr lang="ja-JP" altLang="en-US" sz="1100" b="0">
              <a:solidFill>
                <a:schemeClr val="dk1"/>
              </a:solidFill>
              <a:effectLst/>
              <a:latin typeface="+mn-lt"/>
              <a:ea typeface="+mn-ea"/>
              <a:cs typeface="+mn-cs"/>
            </a:rPr>
            <a:t>日の場合は、当月課金となります。</a:t>
          </a:r>
        </a:p>
        <a:p>
          <a:r>
            <a:rPr lang="ja-JP" altLang="en-US" sz="1100" b="0">
              <a:solidFill>
                <a:schemeClr val="dk1"/>
              </a:solidFill>
              <a:effectLst/>
              <a:latin typeface="+mn-lt"/>
              <a:ea typeface="+mn-ea"/>
              <a:cs typeface="+mn-cs"/>
            </a:rPr>
            <a:t>　　　・開通日が</a:t>
          </a:r>
          <a:r>
            <a:rPr lang="en-US" altLang="ja-JP" sz="1100" b="0">
              <a:solidFill>
                <a:schemeClr val="dk1"/>
              </a:solidFill>
              <a:effectLst/>
              <a:latin typeface="+mn-lt"/>
              <a:ea typeface="+mn-ea"/>
              <a:cs typeface="+mn-cs"/>
            </a:rPr>
            <a:t>2</a:t>
          </a:r>
          <a:r>
            <a:rPr lang="ja-JP" altLang="en-US" sz="1100" b="0">
              <a:solidFill>
                <a:schemeClr val="dk1"/>
              </a:solidFill>
              <a:effectLst/>
              <a:latin typeface="+mn-lt"/>
              <a:ea typeface="+mn-ea"/>
              <a:cs typeface="+mn-cs"/>
            </a:rPr>
            <a:t>日以降の場合は、翌月課金となります。</a:t>
          </a: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a:solidFill>
              <a:schemeClr val="dk1"/>
            </a:solidFill>
            <a:effectLst/>
            <a:latin typeface="+mn-lt"/>
            <a:ea typeface="+mn-ea"/>
            <a:cs typeface="+mn-cs"/>
          </a:endParaRPr>
        </a:p>
        <a:p>
          <a:r>
            <a:rPr lang="en-US" altLang="ja-JP" sz="1100" b="1">
              <a:solidFill>
                <a:schemeClr val="dk1"/>
              </a:solidFill>
              <a:effectLst/>
              <a:latin typeface="+mn-lt"/>
              <a:ea typeface="+mn-ea"/>
              <a:cs typeface="+mn-cs"/>
            </a:rPr>
            <a:t>【</a:t>
          </a:r>
          <a:r>
            <a:rPr lang="ja-JP" altLang="en-US" sz="1100" b="1">
              <a:solidFill>
                <a:schemeClr val="dk1"/>
              </a:solidFill>
              <a:effectLst/>
              <a:latin typeface="+mn-lt"/>
              <a:ea typeface="+mn-ea"/>
              <a:cs typeface="+mn-cs"/>
            </a:rPr>
            <a:t>最短について</a:t>
          </a:r>
          <a:r>
            <a:rPr lang="en-US" altLang="ja-JP" sz="1100" b="1">
              <a:solidFill>
                <a:schemeClr val="dk1"/>
              </a:solidFill>
              <a:effectLst/>
              <a:latin typeface="+mn-lt"/>
              <a:ea typeface="+mn-ea"/>
              <a:cs typeface="+mn-cs"/>
            </a:rPr>
            <a:t>】</a:t>
          </a:r>
        </a:p>
        <a:p>
          <a:r>
            <a:rPr lang="ja-JP" altLang="en-US" sz="1100" b="0">
              <a:solidFill>
                <a:schemeClr val="dk1"/>
              </a:solidFill>
              <a:effectLst/>
              <a:latin typeface="+mn-lt"/>
              <a:ea typeface="+mn-ea"/>
              <a:cs typeface="+mn-cs"/>
            </a:rPr>
            <a:t>　・開通日は、平日日中（個別の休日作業を除く）となります。</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　・ネオジャパンにて受理後、</a:t>
          </a:r>
          <a:r>
            <a:rPr lang="en-US" altLang="ja-JP" sz="1100" b="0">
              <a:solidFill>
                <a:srgbClr val="FF0000"/>
              </a:solidFill>
              <a:effectLst/>
              <a:latin typeface="+mn-lt"/>
              <a:ea typeface="+mn-ea"/>
              <a:cs typeface="+mn-cs"/>
            </a:rPr>
            <a:t>3</a:t>
          </a:r>
          <a:r>
            <a:rPr lang="ja-JP" altLang="en-US" sz="1100" b="0">
              <a:solidFill>
                <a:srgbClr val="FF0000"/>
              </a:solidFill>
              <a:effectLst/>
              <a:latin typeface="+mn-lt"/>
              <a:ea typeface="+mn-ea"/>
              <a:cs typeface="+mn-cs"/>
            </a:rPr>
            <a:t>営業日</a:t>
          </a:r>
          <a:r>
            <a:rPr lang="ja-JP" altLang="en-US" sz="1100" b="0">
              <a:solidFill>
                <a:schemeClr val="dk1"/>
              </a:solidFill>
              <a:effectLst/>
              <a:latin typeface="+mn-lt"/>
              <a:ea typeface="+mn-ea"/>
              <a:cs typeface="+mn-cs"/>
            </a:rPr>
            <a:t>を目安とさせていただきます。</a:t>
          </a:r>
        </a:p>
        <a:p>
          <a:r>
            <a:rPr lang="ja-JP" altLang="en-US" sz="1100" b="0">
              <a:solidFill>
                <a:schemeClr val="dk1"/>
              </a:solidFill>
              <a:effectLst/>
              <a:latin typeface="+mn-lt"/>
              <a:ea typeface="+mn-ea"/>
              <a:cs typeface="+mn-cs"/>
            </a:rPr>
            <a:t>　</a:t>
          </a:r>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メールサービスなど一部サービスは</a:t>
          </a:r>
          <a:r>
            <a:rPr lang="en-US" altLang="ja-JP" sz="1100" b="0">
              <a:solidFill>
                <a:srgbClr val="FF0000"/>
              </a:solidFill>
              <a:effectLst/>
              <a:latin typeface="+mn-lt"/>
              <a:ea typeface="+mn-ea"/>
              <a:cs typeface="+mn-cs"/>
            </a:rPr>
            <a:t>6</a:t>
          </a:r>
          <a:r>
            <a:rPr lang="ja-JP" altLang="en-US" sz="1100" b="0">
              <a:solidFill>
                <a:srgbClr val="FF0000"/>
              </a:solidFill>
              <a:effectLst/>
              <a:latin typeface="+mn-lt"/>
              <a:ea typeface="+mn-ea"/>
              <a:cs typeface="+mn-cs"/>
            </a:rPr>
            <a:t>～</a:t>
          </a:r>
          <a:r>
            <a:rPr lang="en-US" altLang="ja-JP" sz="1100" b="0">
              <a:solidFill>
                <a:srgbClr val="FF0000"/>
              </a:solidFill>
              <a:effectLst/>
              <a:latin typeface="+mn-lt"/>
              <a:ea typeface="+mn-ea"/>
              <a:cs typeface="+mn-cs"/>
            </a:rPr>
            <a:t>7</a:t>
          </a:r>
          <a:r>
            <a:rPr lang="ja-JP" altLang="en-US" sz="1100" b="0">
              <a:solidFill>
                <a:srgbClr val="FF0000"/>
              </a:solidFill>
              <a:effectLst/>
              <a:latin typeface="+mn-lt"/>
              <a:ea typeface="+mn-ea"/>
              <a:cs typeface="+mn-cs"/>
            </a:rPr>
            <a:t>営業日</a:t>
          </a:r>
          <a:r>
            <a:rPr lang="ja-JP" altLang="en-US" sz="1100" b="0">
              <a:solidFill>
                <a:schemeClr val="dk1"/>
              </a:solidFill>
              <a:effectLst/>
              <a:latin typeface="+mn-lt"/>
              <a:ea typeface="+mn-ea"/>
              <a:cs typeface="+mn-cs"/>
            </a:rPr>
            <a:t>を目安とさせていただきます。</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　</a:t>
          </a:r>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お申込み内容に応じて、ご希望に添えない場合がございます。ご了承ください。</a:t>
          </a:r>
        </a:p>
        <a:p>
          <a:endParaRPr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・開通日のご指定がある場合は、弊社営業日内でご指定いただけますので、申請書にご記載ください。</a:t>
          </a:r>
          <a:endParaRPr lang="ja-JP" altLang="ja-JP">
            <a:effectLst/>
          </a:endParaRPr>
        </a:p>
        <a:p>
          <a:r>
            <a:rPr lang="ja-JP" altLang="ja-JP" sz="1100">
              <a:solidFill>
                <a:schemeClr val="dk1"/>
              </a:solidFill>
              <a:effectLst/>
              <a:latin typeface="+mn-lt"/>
              <a:ea typeface="+mn-ea"/>
              <a:cs typeface="+mn-cs"/>
            </a:rPr>
            <a:t> </a:t>
          </a:r>
        </a:p>
        <a:p>
          <a:r>
            <a:rPr lang="ja-JP" altLang="ja-JP" sz="1100" b="1">
              <a:solidFill>
                <a:schemeClr val="dk1"/>
              </a:solidFill>
              <a:effectLst/>
              <a:latin typeface="+mn-lt"/>
              <a:ea typeface="+mn-ea"/>
              <a:cs typeface="+mn-cs"/>
            </a:rPr>
            <a:t>[契約期間の増減について]</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・年額契約の場合、契約途中での追加購入はできますが、減算処理はできません。</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ただし、契約更新のタイミングで減数更新は可能です。</a:t>
          </a:r>
        </a:p>
        <a:p>
          <a:endParaRPr lang="en-US" altLang="ja-JP" sz="1100" b="1">
            <a:solidFill>
              <a:schemeClr val="dk1"/>
            </a:solidFill>
            <a:effectLst/>
            <a:latin typeface="+mn-lt"/>
            <a:ea typeface="+mn-ea"/>
            <a:cs typeface="+mn-cs"/>
          </a:endParaRPr>
        </a:p>
        <a:p>
          <a:r>
            <a:rPr lang="ja-JP" altLang="ja-JP" sz="1100" b="1">
              <a:solidFill>
                <a:schemeClr val="dk1"/>
              </a:solidFill>
              <a:effectLst/>
              <a:latin typeface="+mn-lt"/>
              <a:ea typeface="+mn-ea"/>
              <a:cs typeface="+mn-cs"/>
            </a:rPr>
            <a:t>【更新のみ（サービス変更や数量変更がない場合）】</a:t>
          </a: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内容変更</a:t>
          </a:r>
          <a:r>
            <a:rPr lang="en-US" altLang="ja-JP" sz="1100">
              <a:solidFill>
                <a:schemeClr val="dk1"/>
              </a:solidFill>
              <a:effectLst/>
              <a:latin typeface="+mn-lt"/>
              <a:ea typeface="+mn-ea"/>
              <a:cs typeface="+mn-cs"/>
            </a:rPr>
            <a:t>_</a:t>
          </a:r>
          <a:r>
            <a:rPr lang="ja-JP" altLang="en-US" sz="1100">
              <a:solidFill>
                <a:schemeClr val="dk1"/>
              </a:solidFill>
              <a:effectLst/>
              <a:latin typeface="+mn-lt"/>
              <a:ea typeface="+mn-ea"/>
              <a:cs typeface="+mn-cs"/>
            </a:rPr>
            <a:t>プラン変更</a:t>
          </a:r>
          <a:r>
            <a:rPr lang="en-US" altLang="ja-JP" sz="1100">
              <a:solidFill>
                <a:schemeClr val="dk1"/>
              </a:solidFill>
              <a:effectLst/>
              <a:latin typeface="+mn-lt"/>
              <a:ea typeface="+mn-ea"/>
              <a:cs typeface="+mn-cs"/>
            </a:rPr>
            <a:t>_</a:t>
          </a:r>
          <a:r>
            <a:rPr lang="ja-JP" altLang="en-US" sz="1100">
              <a:solidFill>
                <a:schemeClr val="dk1"/>
              </a:solidFill>
              <a:effectLst/>
              <a:latin typeface="+mn-lt"/>
              <a:ea typeface="+mn-ea"/>
              <a:cs typeface="+mn-cs"/>
            </a:rPr>
            <a:t>更新申請書</a:t>
          </a:r>
          <a:r>
            <a:rPr lang="ja-JP" altLang="ja-JP" sz="1100">
              <a:solidFill>
                <a:schemeClr val="dk1"/>
              </a:solidFill>
              <a:effectLst/>
              <a:latin typeface="+mn-lt"/>
              <a:ea typeface="+mn-ea"/>
              <a:cs typeface="+mn-cs"/>
            </a:rPr>
            <a:t>]のシートをご選択いただき、申請区分は[更新]となります。</a:t>
          </a:r>
        </a:p>
        <a:p>
          <a:r>
            <a:rPr lang="ja-JP" altLang="ja-JP" sz="1100">
              <a:solidFill>
                <a:schemeClr val="dk1"/>
              </a:solidFill>
              <a:effectLst/>
              <a:latin typeface="+mn-lt"/>
              <a:ea typeface="+mn-ea"/>
              <a:cs typeface="+mn-cs"/>
            </a:rPr>
            <a:t> </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都度請求のパートナー様は、更新のご発注と申請書が必要となります</a:t>
          </a:r>
          <a:r>
            <a:rPr lang="ja-JP" altLang="en-US" sz="1100">
              <a:solidFill>
                <a:schemeClr val="dk1"/>
              </a:solidFill>
              <a:effectLst/>
              <a:latin typeface="+mn-lt"/>
              <a:ea typeface="+mn-ea"/>
              <a:cs typeface="+mn-cs"/>
            </a:rPr>
            <a:t>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u="sng">
              <a:solidFill>
                <a:srgbClr val="FF0000"/>
              </a:solidFill>
              <a:effectLst/>
              <a:latin typeface="+mn-lt"/>
              <a:ea typeface="+mn-ea"/>
              <a:cs typeface="+mn-cs"/>
            </a:rPr>
            <a:t>契約満了日の1週間以上前に</a:t>
          </a:r>
          <a:r>
            <a:rPr lang="ja-JP" altLang="ja-JP" sz="1100">
              <a:solidFill>
                <a:schemeClr val="dk1"/>
              </a:solidFill>
              <a:effectLst/>
              <a:latin typeface="+mn-lt"/>
              <a:ea typeface="+mn-ea"/>
              <a:cs typeface="+mn-cs"/>
            </a:rPr>
            <a:t>ご発注をお願いいたします。</a:t>
          </a:r>
          <a:endParaRPr lang="ja-JP" altLang="ja-JP">
            <a:effectLst/>
          </a:endParaRPr>
        </a:p>
        <a:p>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定期請求のパートナー様は、サービス変更や数量変更がない場合、更新の発注は不要です。</a:t>
          </a:r>
          <a:endParaRPr lang="ja-JP" altLang="ja-JP">
            <a:effectLst/>
          </a:endParaRPr>
        </a:p>
        <a:p>
          <a:endParaRPr lang="ja-JP" altLang="ja-JP" sz="1100">
            <a:solidFill>
              <a:schemeClr val="dk1"/>
            </a:solidFill>
            <a:effectLst/>
            <a:latin typeface="+mn-lt"/>
            <a:ea typeface="+mn-ea"/>
            <a:cs typeface="+mn-cs"/>
          </a:endParaRPr>
        </a:p>
        <a:p>
          <a:r>
            <a:rPr lang="ja-JP" altLang="ja-JP" sz="1100" b="1">
              <a:solidFill>
                <a:schemeClr val="dk1"/>
              </a:solidFill>
              <a:effectLst/>
              <a:latin typeface="+mn-lt"/>
              <a:ea typeface="+mn-ea"/>
              <a:cs typeface="+mn-cs"/>
            </a:rPr>
            <a:t>【更新と同時に数量変更をご希望の場合】</a:t>
          </a: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内容変更</a:t>
          </a:r>
          <a:r>
            <a:rPr lang="en-US" altLang="ja-JP" sz="1100">
              <a:solidFill>
                <a:schemeClr val="dk1"/>
              </a:solidFill>
              <a:effectLst/>
              <a:latin typeface="+mn-lt"/>
              <a:ea typeface="+mn-ea"/>
              <a:cs typeface="+mn-cs"/>
            </a:rPr>
            <a:t>_</a:t>
          </a:r>
          <a:r>
            <a:rPr lang="ja-JP" altLang="en-US" sz="1100">
              <a:solidFill>
                <a:schemeClr val="dk1"/>
              </a:solidFill>
              <a:effectLst/>
              <a:latin typeface="+mn-lt"/>
              <a:ea typeface="+mn-ea"/>
              <a:cs typeface="+mn-cs"/>
            </a:rPr>
            <a:t>プラン変更</a:t>
          </a:r>
          <a:r>
            <a:rPr lang="en-US" altLang="ja-JP" sz="1100">
              <a:solidFill>
                <a:schemeClr val="dk1"/>
              </a:solidFill>
              <a:effectLst/>
              <a:latin typeface="+mn-lt"/>
              <a:ea typeface="+mn-ea"/>
              <a:cs typeface="+mn-cs"/>
            </a:rPr>
            <a:t>_</a:t>
          </a:r>
          <a:r>
            <a:rPr lang="ja-JP" altLang="en-US" sz="1100">
              <a:solidFill>
                <a:schemeClr val="dk1"/>
              </a:solidFill>
              <a:effectLst/>
              <a:latin typeface="+mn-lt"/>
              <a:ea typeface="+mn-ea"/>
              <a:cs typeface="+mn-cs"/>
            </a:rPr>
            <a:t>更新申請書</a:t>
          </a:r>
          <a:r>
            <a:rPr lang="ja-JP" altLang="ja-JP" sz="1100">
              <a:solidFill>
                <a:schemeClr val="dk1"/>
              </a:solidFill>
              <a:effectLst/>
              <a:latin typeface="+mn-lt"/>
              <a:ea typeface="+mn-ea"/>
              <a:cs typeface="+mn-cs"/>
            </a:rPr>
            <a:t>]のシートをご選択いただき、申請区分は[内容変更]となります。</a:t>
          </a:r>
        </a:p>
        <a:p>
          <a:r>
            <a:rPr lang="ja-JP" altLang="ja-JP" sz="1100">
              <a:solidFill>
                <a:schemeClr val="dk1"/>
              </a:solidFill>
              <a:effectLst/>
              <a:latin typeface="+mn-lt"/>
              <a:ea typeface="+mn-ea"/>
              <a:cs typeface="+mn-cs"/>
            </a:rPr>
            <a:t>　※契約満了日の1週間以上前にご発注をお願いいたします。</a:t>
          </a:r>
        </a:p>
        <a:p>
          <a:r>
            <a:rPr lang="ja-JP" altLang="ja-JP" sz="1100">
              <a:solidFill>
                <a:schemeClr val="dk1"/>
              </a:solidFill>
              <a:effectLst/>
              <a:latin typeface="+mn-lt"/>
              <a:ea typeface="+mn-ea"/>
              <a:cs typeface="+mn-cs"/>
            </a:rPr>
            <a:t> </a:t>
          </a:r>
        </a:p>
        <a:p>
          <a:r>
            <a:rPr lang="ja-JP" altLang="ja-JP" sz="1100" b="1">
              <a:solidFill>
                <a:schemeClr val="dk1"/>
              </a:solidFill>
              <a:effectLst/>
              <a:latin typeface="+mn-lt"/>
              <a:ea typeface="+mn-ea"/>
              <a:cs typeface="+mn-cs"/>
            </a:rPr>
            <a:t>【解約をご希望の場合】</a:t>
          </a:r>
        </a:p>
        <a:p>
          <a:r>
            <a:rPr lang="ja-JP" altLang="ja-JP" sz="1100">
              <a:solidFill>
                <a:schemeClr val="dk1"/>
              </a:solidFill>
              <a:effectLst/>
              <a:latin typeface="+mn-lt"/>
              <a:ea typeface="+mn-ea"/>
              <a:cs typeface="+mn-cs"/>
            </a:rPr>
            <a:t>　・[解約申請書]のシートとなり、</a:t>
          </a:r>
          <a:r>
            <a:rPr lang="ja-JP" altLang="ja-JP" sz="1100" u="sng">
              <a:solidFill>
                <a:srgbClr val="FF0000"/>
              </a:solidFill>
              <a:effectLst/>
              <a:latin typeface="+mn-lt"/>
              <a:ea typeface="+mn-ea"/>
              <a:cs typeface="+mn-cs"/>
            </a:rPr>
            <a:t>サービス契約満了月の1ヶ月前まで</a:t>
          </a:r>
          <a:r>
            <a:rPr lang="ja-JP" altLang="ja-JP" sz="1100">
              <a:solidFill>
                <a:schemeClr val="dk1"/>
              </a:solidFill>
              <a:effectLst/>
              <a:latin typeface="+mn-lt"/>
              <a:ea typeface="+mn-ea"/>
              <a:cs typeface="+mn-cs"/>
            </a:rPr>
            <a:t>に</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解約申請書</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のご提出が必要です。</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解約申請書のご提出がない場合は自動更新となります。</a:t>
          </a: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050" b="1" i="0" u="sng">
            <a:solidFill>
              <a:srgbClr val="FF0000"/>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6</xdr:row>
      <xdr:rowOff>0</xdr:rowOff>
    </xdr:from>
    <xdr:to>
      <xdr:col>12</xdr:col>
      <xdr:colOff>683559</xdr:colOff>
      <xdr:row>7</xdr:row>
      <xdr:rowOff>152396</xdr:rowOff>
    </xdr:to>
    <xdr:sp macro="" textlink="">
      <xdr:nvSpPr>
        <xdr:cNvPr id="2" name="Rectangle 1">
          <a:extLst>
            <a:ext uri="{FF2B5EF4-FFF2-40B4-BE49-F238E27FC236}">
              <a16:creationId xmlns:a16="http://schemas.microsoft.com/office/drawing/2014/main" id="{00000000-0008-0000-0300-000002000000}"/>
            </a:ext>
          </a:extLst>
        </xdr:cNvPr>
        <xdr:cNvSpPr>
          <a:spLocks noChangeArrowheads="1"/>
        </xdr:cNvSpPr>
      </xdr:nvSpPr>
      <xdr:spPr bwMode="auto">
        <a:xfrm>
          <a:off x="0" y="1247775"/>
          <a:ext cx="9484659" cy="304796"/>
        </a:xfrm>
        <a:prstGeom prst="rect">
          <a:avLst/>
        </a:prstGeom>
        <a:solidFill>
          <a:schemeClr val="accent6"/>
        </a:solidFill>
        <a:ln w="9525">
          <a:noFill/>
          <a:miter lim="800000"/>
          <a:headEnd/>
          <a:tailEnd/>
        </a:ln>
      </xdr:spPr>
      <xdr:txBody>
        <a:bodyPr vertOverflow="clip" wrap="square" lIns="91440" tIns="25400" rIns="91440" bIns="0" anchor="t"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altLang="ja-JP" sz="1400" b="1" i="0" u="none" strike="noStrike" baseline="0">
              <a:solidFill>
                <a:srgbClr val="000000"/>
              </a:solidFill>
              <a:latin typeface="MS UI Gothic"/>
              <a:ea typeface="MS UI Gothic"/>
            </a:rPr>
            <a:t>desknet's</a:t>
          </a:r>
          <a:r>
            <a:rPr lang="ja-JP" altLang="en-US" sz="1400" b="1" i="0" u="none" strike="noStrike" baseline="0">
              <a:solidFill>
                <a:srgbClr val="000000"/>
              </a:solidFill>
              <a:latin typeface="MS UI Gothic"/>
              <a:ea typeface="MS UI Gothic"/>
            </a:rPr>
            <a:t>クラウド</a:t>
          </a:r>
          <a:r>
            <a:rPr lang="en-US" altLang="ja-JP" sz="1400" b="1" i="0" u="none" strike="noStrike" baseline="0">
              <a:solidFill>
                <a:srgbClr val="000000"/>
              </a:solidFill>
              <a:latin typeface="MS UI Gothic"/>
              <a:ea typeface="MS UI Gothic"/>
            </a:rPr>
            <a:t> </a:t>
          </a:r>
          <a:r>
            <a:rPr lang="ja-JP" altLang="en-US" sz="1400" b="1" i="0" u="none" strike="noStrike" baseline="0">
              <a:solidFill>
                <a:srgbClr val="000000"/>
              </a:solidFill>
              <a:latin typeface="MS UI Gothic"/>
              <a:ea typeface="MS UI Gothic"/>
            </a:rPr>
            <a:t>新規申請書</a:t>
          </a:r>
          <a:endParaRPr lang="ja-JP" altLang="ja-JP" sz="1400">
            <a:effectLst/>
          </a:endParaRPr>
        </a:p>
      </xdr:txBody>
    </xdr:sp>
    <xdr:clientData/>
  </xdr:twoCellAnchor>
  <xdr:twoCellAnchor>
    <xdr:from>
      <xdr:col>0</xdr:col>
      <xdr:colOff>95250</xdr:colOff>
      <xdr:row>1</xdr:row>
      <xdr:rowOff>23813</xdr:rowOff>
    </xdr:from>
    <xdr:to>
      <xdr:col>7</xdr:col>
      <xdr:colOff>666750</xdr:colOff>
      <xdr:row>5</xdr:row>
      <xdr:rowOff>87924</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95250" y="176213"/>
          <a:ext cx="5705475" cy="816586"/>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a:solidFill>
                <a:srgbClr val="FF0000"/>
              </a:solidFill>
              <a:effectLst/>
              <a:latin typeface="+mn-lt"/>
              <a:ea typeface="+mn-ea"/>
              <a:cs typeface="+mn-cs"/>
            </a:rPr>
            <a:t>【</a:t>
          </a:r>
          <a:r>
            <a:rPr lang="ja-JP" altLang="ja-JP" sz="1100" b="1" i="0">
              <a:solidFill>
                <a:srgbClr val="FF0000"/>
              </a:solidFill>
              <a:effectLst/>
              <a:latin typeface="+mn-lt"/>
              <a:ea typeface="+mn-ea"/>
              <a:cs typeface="+mn-cs"/>
            </a:rPr>
            <a:t>ご注意点</a:t>
          </a:r>
          <a:r>
            <a:rPr lang="en-US" altLang="ja-JP" sz="1100" b="1" i="0">
              <a:solidFill>
                <a:srgbClr val="FF0000"/>
              </a:solidFill>
              <a:effectLst/>
              <a:latin typeface="+mn-lt"/>
              <a:ea typeface="+mn-ea"/>
              <a:cs typeface="+mn-cs"/>
            </a:rPr>
            <a:t>】</a:t>
          </a:r>
          <a:br>
            <a:rPr lang="en-US" altLang="ja-JP" sz="1100" b="0" i="0">
              <a:solidFill>
                <a:schemeClr val="dk1"/>
              </a:solidFill>
              <a:effectLst/>
              <a:latin typeface="+mn-lt"/>
              <a:ea typeface="+mn-ea"/>
              <a:cs typeface="+mn-cs"/>
            </a:rPr>
          </a:br>
          <a:r>
            <a:rPr lang="ja-JP" altLang="ja-JP" sz="1100" b="0" i="0">
              <a:solidFill>
                <a:schemeClr val="dk1"/>
              </a:solidFill>
              <a:effectLst/>
              <a:latin typeface="+mn-lt"/>
              <a:ea typeface="+mn-ea"/>
              <a:cs typeface="+mn-cs"/>
            </a:rPr>
            <a:t>・本サービスは、契約単位期間満了日の翌日を起算日として</a:t>
          </a:r>
          <a:r>
            <a:rPr lang="en-US" altLang="ja-JP" sz="1100" b="0" i="0" u="sng">
              <a:solidFill>
                <a:schemeClr val="dk1"/>
              </a:solidFill>
              <a:effectLst/>
              <a:latin typeface="+mn-lt"/>
              <a:ea typeface="+mn-ea"/>
              <a:cs typeface="+mn-cs"/>
            </a:rPr>
            <a:t> </a:t>
          </a:r>
          <a:r>
            <a:rPr lang="ja-JP" altLang="ja-JP" sz="1100" b="1" i="0" u="sng">
              <a:solidFill>
                <a:schemeClr val="dk1"/>
              </a:solidFill>
              <a:effectLst/>
              <a:latin typeface="+mn-lt"/>
              <a:ea typeface="+mn-ea"/>
              <a:cs typeface="+mn-cs"/>
            </a:rPr>
            <a:t>自動的に更新されます。</a:t>
          </a:r>
          <a:br>
            <a:rPr lang="ja-JP" altLang="ja-JP" sz="1100" b="0" i="0">
              <a:solidFill>
                <a:schemeClr val="dk1"/>
              </a:solidFill>
              <a:effectLst/>
              <a:latin typeface="+mn-lt"/>
              <a:ea typeface="+mn-ea"/>
              <a:cs typeface="+mn-cs"/>
            </a:rPr>
          </a:br>
          <a:r>
            <a:rPr lang="ja-JP" altLang="ja-JP" sz="1000" b="0" i="0">
              <a:solidFill>
                <a:schemeClr val="dk1"/>
              </a:solidFill>
              <a:effectLst/>
              <a:latin typeface="+mn-lt"/>
              <a:ea typeface="+mn-ea"/>
              <a:cs typeface="+mn-cs"/>
            </a:rPr>
            <a:t>・本サービスの利用を終了する場合、サービス利用</a:t>
          </a:r>
          <a:r>
            <a:rPr lang="ja-JP" altLang="ja-JP" sz="1000" b="1" i="0" u="sng">
              <a:solidFill>
                <a:srgbClr val="FF0000"/>
              </a:solidFill>
              <a:effectLst/>
              <a:latin typeface="+mn-lt"/>
              <a:ea typeface="+mn-ea"/>
              <a:cs typeface="+mn-cs"/>
            </a:rPr>
            <a:t>終了日の１ ヶ月前までに</a:t>
          </a:r>
          <a:r>
            <a:rPr lang="en-US" altLang="ja-JP" sz="1000" b="1" i="0" u="sng">
              <a:solidFill>
                <a:srgbClr val="FF0000"/>
              </a:solidFill>
              <a:effectLst/>
              <a:latin typeface="+mn-lt"/>
              <a:ea typeface="+mn-ea"/>
              <a:cs typeface="+mn-cs"/>
            </a:rPr>
            <a:t> </a:t>
          </a:r>
          <a:r>
            <a:rPr lang="ja-JP" altLang="ja-JP" sz="1000" b="1" i="0" u="sng">
              <a:solidFill>
                <a:srgbClr val="FF0000"/>
              </a:solidFill>
              <a:effectLst/>
              <a:latin typeface="+mn-lt"/>
              <a:ea typeface="+mn-ea"/>
              <a:cs typeface="+mn-cs"/>
            </a:rPr>
            <a:t>解約申請書が必要です。</a:t>
          </a:r>
          <a:endParaRPr kumimoji="1" lang="en-US" altLang="ja-JP" sz="1000">
            <a:solidFill>
              <a:schemeClr val="dk1"/>
            </a:solidFill>
            <a:effectLst/>
            <a:latin typeface="+mn-lt"/>
            <a:ea typeface="+mn-ea"/>
            <a:cs typeface="+mn-cs"/>
          </a:endParaRPr>
        </a:p>
      </xdr:txBody>
    </xdr:sp>
    <xdr:clientData/>
  </xdr:twoCellAnchor>
  <xdr:twoCellAnchor>
    <xdr:from>
      <xdr:col>2</xdr:col>
      <xdr:colOff>676275</xdr:colOff>
      <xdr:row>46</xdr:row>
      <xdr:rowOff>21101</xdr:rowOff>
    </xdr:from>
    <xdr:to>
      <xdr:col>12</xdr:col>
      <xdr:colOff>447675</xdr:colOff>
      <xdr:row>47</xdr:row>
      <xdr:rowOff>52991</xdr:rowOff>
    </xdr:to>
    <xdr:sp macro="" textlink="">
      <xdr:nvSpPr>
        <xdr:cNvPr id="5" name="Rectangle 1">
          <a:extLst>
            <a:ext uri="{FF2B5EF4-FFF2-40B4-BE49-F238E27FC236}">
              <a16:creationId xmlns:a16="http://schemas.microsoft.com/office/drawing/2014/main" id="{00000000-0008-0000-0300-000005000000}"/>
            </a:ext>
          </a:extLst>
        </xdr:cNvPr>
        <xdr:cNvSpPr>
          <a:spLocks noChangeArrowheads="1"/>
        </xdr:cNvSpPr>
      </xdr:nvSpPr>
      <xdr:spPr bwMode="auto">
        <a:xfrm>
          <a:off x="2143125" y="15137276"/>
          <a:ext cx="7105650" cy="298590"/>
        </a:xfrm>
        <a:prstGeom prst="rect">
          <a:avLst/>
        </a:prstGeom>
        <a:noFill/>
        <a:ln w="9525">
          <a:noFill/>
          <a:miter lim="800000"/>
          <a:headEnd/>
          <a:tailEnd/>
        </a:ln>
      </xdr:spPr>
      <xdr:txBody>
        <a:bodyPr vertOverflow="clip" wrap="square" lIns="91440" tIns="25400" rIns="9144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200">
              <a:effectLst/>
            </a:rPr>
            <a:t>[</a:t>
          </a:r>
          <a:r>
            <a:rPr lang="ja-JP" altLang="en-US" sz="1200">
              <a:effectLst/>
            </a:rPr>
            <a:t>ご契約プラン</a:t>
          </a:r>
          <a:r>
            <a:rPr lang="en-US" altLang="ja-JP" sz="1200">
              <a:effectLst/>
            </a:rPr>
            <a:t>]</a:t>
          </a:r>
          <a:r>
            <a:rPr lang="ja-JP" altLang="en-US" sz="1200">
              <a:effectLst/>
            </a:rPr>
            <a:t>で選択した箇所のユーザー数をご記入ください。</a:t>
          </a:r>
          <a:endParaRPr lang="ja-JP" altLang="ja-JP" sz="1200">
            <a:effectLst/>
          </a:endParaRPr>
        </a:p>
      </xdr:txBody>
    </xdr:sp>
    <xdr:clientData/>
  </xdr:twoCellAnchor>
  <xdr:twoCellAnchor>
    <xdr:from>
      <xdr:col>11</xdr:col>
      <xdr:colOff>449872</xdr:colOff>
      <xdr:row>110</xdr:row>
      <xdr:rowOff>60666</xdr:rowOff>
    </xdr:from>
    <xdr:to>
      <xdr:col>19</xdr:col>
      <xdr:colOff>200758</xdr:colOff>
      <xdr:row>111</xdr:row>
      <xdr:rowOff>123825</xdr:rowOff>
    </xdr:to>
    <xdr:sp macro="" textlink="">
      <xdr:nvSpPr>
        <xdr:cNvPr id="6" name="Rectangle 1">
          <a:extLst>
            <a:ext uri="{FF2B5EF4-FFF2-40B4-BE49-F238E27FC236}">
              <a16:creationId xmlns:a16="http://schemas.microsoft.com/office/drawing/2014/main" id="{00000000-0008-0000-0300-000006000000}"/>
            </a:ext>
          </a:extLst>
        </xdr:cNvPr>
        <xdr:cNvSpPr>
          <a:spLocks noChangeArrowheads="1"/>
        </xdr:cNvSpPr>
      </xdr:nvSpPr>
      <xdr:spPr bwMode="auto">
        <a:xfrm>
          <a:off x="8517547" y="26978316"/>
          <a:ext cx="5332536" cy="234609"/>
        </a:xfrm>
        <a:prstGeom prst="rect">
          <a:avLst/>
        </a:prstGeom>
        <a:noFill/>
        <a:ln w="9525">
          <a:noFill/>
          <a:miter lim="800000"/>
          <a:headEnd/>
          <a:tailEnd/>
        </a:ln>
      </xdr:spPr>
      <xdr:txBody>
        <a:bodyPr vertOverflow="clip" wrap="square" lIns="91440" tIns="25400" rIns="91440" bIns="0" anchor="t" upright="1"/>
        <a:lstStyle/>
        <a:p>
          <a:pPr marL="0" marR="0" indent="0" algn="r" defTabSz="914400" rtl="0" eaLnBrk="1" fontAlgn="auto" latinLnBrk="0" hangingPunct="1">
            <a:lnSpc>
              <a:spcPct val="100000"/>
            </a:lnSpc>
            <a:spcBef>
              <a:spcPts val="0"/>
            </a:spcBef>
            <a:spcAft>
              <a:spcPts val="0"/>
            </a:spcAft>
            <a:buClrTx/>
            <a:buSzTx/>
            <a:buFontTx/>
            <a:buNone/>
            <a:tabLst/>
            <a:defRPr sz="1000"/>
          </a:pPr>
          <a:endParaRPr lang="ja-JP" altLang="ja-JP" sz="1200">
            <a:effectLst/>
          </a:endParaRPr>
        </a:p>
      </xdr:txBody>
    </xdr:sp>
    <xdr:clientData/>
  </xdr:twoCellAnchor>
  <xdr:twoCellAnchor>
    <xdr:from>
      <xdr:col>5</xdr:col>
      <xdr:colOff>659422</xdr:colOff>
      <xdr:row>126</xdr:row>
      <xdr:rowOff>32091</xdr:rowOff>
    </xdr:from>
    <xdr:to>
      <xdr:col>13</xdr:col>
      <xdr:colOff>124558</xdr:colOff>
      <xdr:row>127</xdr:row>
      <xdr:rowOff>142875</xdr:rowOff>
    </xdr:to>
    <xdr:sp macro="" textlink="">
      <xdr:nvSpPr>
        <xdr:cNvPr id="8" name="Rectangle 1">
          <a:extLst>
            <a:ext uri="{FF2B5EF4-FFF2-40B4-BE49-F238E27FC236}">
              <a16:creationId xmlns:a16="http://schemas.microsoft.com/office/drawing/2014/main" id="{00000000-0008-0000-0300-000008000000}"/>
            </a:ext>
          </a:extLst>
        </xdr:cNvPr>
        <xdr:cNvSpPr>
          <a:spLocks noChangeArrowheads="1"/>
        </xdr:cNvSpPr>
      </xdr:nvSpPr>
      <xdr:spPr bwMode="auto">
        <a:xfrm>
          <a:off x="4326547" y="30845466"/>
          <a:ext cx="5332536" cy="234609"/>
        </a:xfrm>
        <a:prstGeom prst="rect">
          <a:avLst/>
        </a:prstGeom>
        <a:noFill/>
        <a:ln w="9525">
          <a:noFill/>
          <a:miter lim="800000"/>
          <a:headEnd/>
          <a:tailEnd/>
        </a:ln>
      </xdr:spPr>
      <xdr:txBody>
        <a:bodyPr vertOverflow="clip" wrap="square" lIns="91440" tIns="25400" rIns="91440" bIns="0" anchor="t" upright="1"/>
        <a:lstStyle/>
        <a:p>
          <a:pPr marL="0" marR="0" indent="0" algn="r"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xdr:txBody>
    </xdr:sp>
    <xdr:clientData/>
  </xdr:twoCellAnchor>
  <xdr:twoCellAnchor>
    <xdr:from>
      <xdr:col>4</xdr:col>
      <xdr:colOff>58807</xdr:colOff>
      <xdr:row>59</xdr:row>
      <xdr:rowOff>8263</xdr:rowOff>
    </xdr:from>
    <xdr:to>
      <xdr:col>10</xdr:col>
      <xdr:colOff>581693</xdr:colOff>
      <xdr:row>60</xdr:row>
      <xdr:rowOff>40153</xdr:rowOff>
    </xdr:to>
    <xdr:sp macro="" textlink="">
      <xdr:nvSpPr>
        <xdr:cNvPr id="4" name="Rectangle 1">
          <a:extLst>
            <a:ext uri="{FF2B5EF4-FFF2-40B4-BE49-F238E27FC236}">
              <a16:creationId xmlns:a16="http://schemas.microsoft.com/office/drawing/2014/main" id="{BDD70567-4262-44E3-9D55-B1167075DFEC}"/>
            </a:ext>
          </a:extLst>
        </xdr:cNvPr>
        <xdr:cNvSpPr>
          <a:spLocks noChangeArrowheads="1"/>
        </xdr:cNvSpPr>
      </xdr:nvSpPr>
      <xdr:spPr bwMode="auto">
        <a:xfrm>
          <a:off x="2992507" y="16762738"/>
          <a:ext cx="4923436" cy="298590"/>
        </a:xfrm>
        <a:prstGeom prst="rect">
          <a:avLst/>
        </a:prstGeom>
        <a:noFill/>
        <a:ln w="9525">
          <a:noFill/>
          <a:miter lim="800000"/>
          <a:headEnd/>
          <a:tailEnd/>
        </a:ln>
      </xdr:spPr>
      <xdr:txBody>
        <a:bodyPr vertOverflow="clip" wrap="square" lIns="91440" tIns="25400" rIns="9144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200">
              <a:effectLst/>
            </a:rPr>
            <a:t>[</a:t>
          </a:r>
          <a:r>
            <a:rPr lang="ja-JP" altLang="en-US" sz="1200">
              <a:effectLst/>
            </a:rPr>
            <a:t>申込フラグ</a:t>
          </a:r>
          <a:r>
            <a:rPr lang="en-US" altLang="ja-JP" sz="1200">
              <a:effectLst/>
            </a:rPr>
            <a:t>]</a:t>
          </a:r>
          <a:r>
            <a:rPr lang="ja-JP" altLang="en-US" sz="1200">
              <a:effectLst/>
            </a:rPr>
            <a:t>を選択し、数量などをご記載ください。</a:t>
          </a:r>
          <a:endParaRPr lang="ja-JP" altLang="ja-JP" sz="1200">
            <a:effectLst/>
          </a:endParaRPr>
        </a:p>
      </xdr:txBody>
    </xdr:sp>
    <xdr:clientData/>
  </xdr:twoCellAnchor>
  <xdr:twoCellAnchor>
    <xdr:from>
      <xdr:col>5</xdr:col>
      <xdr:colOff>287407</xdr:colOff>
      <xdr:row>83</xdr:row>
      <xdr:rowOff>8263</xdr:rowOff>
    </xdr:from>
    <xdr:to>
      <xdr:col>12</xdr:col>
      <xdr:colOff>76868</xdr:colOff>
      <xdr:row>84</xdr:row>
      <xdr:rowOff>0</xdr:rowOff>
    </xdr:to>
    <xdr:sp macro="" textlink="">
      <xdr:nvSpPr>
        <xdr:cNvPr id="9" name="Rectangle 1">
          <a:extLst>
            <a:ext uri="{FF2B5EF4-FFF2-40B4-BE49-F238E27FC236}">
              <a16:creationId xmlns:a16="http://schemas.microsoft.com/office/drawing/2014/main" id="{EF27A17B-5B5B-444F-B276-5C2890EE65A8}"/>
            </a:ext>
          </a:extLst>
        </xdr:cNvPr>
        <xdr:cNvSpPr>
          <a:spLocks noChangeArrowheads="1"/>
        </xdr:cNvSpPr>
      </xdr:nvSpPr>
      <xdr:spPr bwMode="auto">
        <a:xfrm>
          <a:off x="3954532" y="21544288"/>
          <a:ext cx="4923436" cy="258437"/>
        </a:xfrm>
        <a:prstGeom prst="rect">
          <a:avLst/>
        </a:prstGeom>
        <a:noFill/>
        <a:ln w="9525">
          <a:noFill/>
          <a:miter lim="800000"/>
          <a:headEnd/>
          <a:tailEnd/>
        </a:ln>
      </xdr:spPr>
      <xdr:txBody>
        <a:bodyPr vertOverflow="clip" wrap="square" lIns="91440" tIns="25400" rIns="9144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200">
              <a:effectLst/>
            </a:rPr>
            <a:t>[</a:t>
          </a:r>
          <a:r>
            <a:rPr lang="ja-JP" altLang="en-US" sz="1200">
              <a:effectLst/>
            </a:rPr>
            <a:t>セキュリティオプション</a:t>
          </a:r>
          <a:r>
            <a:rPr lang="en-US" altLang="ja-JP" sz="1200">
              <a:effectLst/>
            </a:rPr>
            <a:t>]</a:t>
          </a:r>
          <a:r>
            <a:rPr lang="ja-JP" altLang="en-US" sz="1200">
              <a:effectLst/>
            </a:rPr>
            <a:t>を選択し、該当項目をご記載ください。</a:t>
          </a:r>
          <a:endParaRPr lang="ja-JP" altLang="ja-JP" sz="1200">
            <a:effectLst/>
          </a:endParaRPr>
        </a:p>
      </xdr:txBody>
    </xdr:sp>
    <xdr:clientData/>
  </xdr:twoCellAnchor>
  <xdr:twoCellAnchor>
    <xdr:from>
      <xdr:col>8</xdr:col>
      <xdr:colOff>504825</xdr:colOff>
      <xdr:row>46</xdr:row>
      <xdr:rowOff>49676</xdr:rowOff>
    </xdr:from>
    <xdr:to>
      <xdr:col>12</xdr:col>
      <xdr:colOff>371475</xdr:colOff>
      <xdr:row>47</xdr:row>
      <xdr:rowOff>81566</xdr:rowOff>
    </xdr:to>
    <xdr:sp macro="" textlink="">
      <xdr:nvSpPr>
        <xdr:cNvPr id="7" name="Rectangle 1">
          <a:extLst>
            <a:ext uri="{FF2B5EF4-FFF2-40B4-BE49-F238E27FC236}">
              <a16:creationId xmlns:a16="http://schemas.microsoft.com/office/drawing/2014/main" id="{D844FC82-2A51-4536-9760-750B423A0B75}"/>
            </a:ext>
          </a:extLst>
        </xdr:cNvPr>
        <xdr:cNvSpPr>
          <a:spLocks noChangeArrowheads="1"/>
        </xdr:cNvSpPr>
      </xdr:nvSpPr>
      <xdr:spPr bwMode="auto">
        <a:xfrm>
          <a:off x="6372225" y="13746626"/>
          <a:ext cx="2800350" cy="298590"/>
        </a:xfrm>
        <a:prstGeom prst="rect">
          <a:avLst/>
        </a:prstGeom>
        <a:noFill/>
        <a:ln w="9525">
          <a:noFill/>
          <a:miter lim="800000"/>
          <a:headEnd/>
          <a:tailEnd/>
        </a:ln>
      </xdr:spPr>
      <xdr:txBody>
        <a:bodyPr vertOverflow="clip" wrap="square" lIns="91440" tIns="25400" rIns="9144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900">
              <a:effectLst/>
            </a:rPr>
            <a:t>※</a:t>
          </a:r>
          <a:r>
            <a:rPr lang="ja-JP" altLang="en-US" sz="900">
              <a:effectLst/>
            </a:rPr>
            <a:t>最低</a:t>
          </a:r>
          <a:r>
            <a:rPr lang="en-US" altLang="ja-JP" sz="900">
              <a:effectLst/>
            </a:rPr>
            <a:t>5</a:t>
          </a:r>
          <a:r>
            <a:rPr lang="ja-JP" altLang="en-US" sz="900">
              <a:effectLst/>
            </a:rPr>
            <a:t>ユーザー以上、</a:t>
          </a:r>
          <a:r>
            <a:rPr lang="en-US" altLang="ja-JP" sz="900">
              <a:effectLst/>
            </a:rPr>
            <a:t>1</a:t>
          </a:r>
          <a:r>
            <a:rPr lang="ja-JP" altLang="en-US" sz="900">
              <a:effectLst/>
            </a:rPr>
            <a:t>ユーザー単位となります。</a:t>
          </a:r>
          <a:endParaRPr lang="ja-JP" altLang="ja-JP" sz="900">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xdr:colOff>
      <xdr:row>6</xdr:row>
      <xdr:rowOff>0</xdr:rowOff>
    </xdr:from>
    <xdr:to>
      <xdr:col>12</xdr:col>
      <xdr:colOff>723901</xdr:colOff>
      <xdr:row>7</xdr:row>
      <xdr:rowOff>152396</xdr:rowOff>
    </xdr:to>
    <xdr:sp macro="" textlink="">
      <xdr:nvSpPr>
        <xdr:cNvPr id="2" name="Rectangle 1">
          <a:extLst>
            <a:ext uri="{FF2B5EF4-FFF2-40B4-BE49-F238E27FC236}">
              <a16:creationId xmlns:a16="http://schemas.microsoft.com/office/drawing/2014/main" id="{A94E3E24-9FAD-4F38-86D9-440589321D05}"/>
            </a:ext>
          </a:extLst>
        </xdr:cNvPr>
        <xdr:cNvSpPr>
          <a:spLocks noChangeArrowheads="1"/>
        </xdr:cNvSpPr>
      </xdr:nvSpPr>
      <xdr:spPr bwMode="auto">
        <a:xfrm>
          <a:off x="1" y="1066800"/>
          <a:ext cx="9525000" cy="304796"/>
        </a:xfrm>
        <a:prstGeom prst="rect">
          <a:avLst/>
        </a:prstGeom>
        <a:solidFill>
          <a:schemeClr val="accent6"/>
        </a:solidFill>
        <a:ln w="9525">
          <a:noFill/>
          <a:miter lim="800000"/>
          <a:headEnd/>
          <a:tailEnd/>
        </a:ln>
      </xdr:spPr>
      <xdr:txBody>
        <a:bodyPr vertOverflow="clip" wrap="square" lIns="91440" tIns="25400" rIns="91440" bIns="0" anchor="t"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altLang="ja-JP" sz="1400" b="1" i="0" u="none" strike="noStrike" baseline="0">
              <a:solidFill>
                <a:srgbClr val="000000"/>
              </a:solidFill>
              <a:latin typeface="MS UI Gothic"/>
              <a:ea typeface="MS UI Gothic"/>
            </a:rPr>
            <a:t>desknet's</a:t>
          </a:r>
          <a:r>
            <a:rPr lang="ja-JP" altLang="en-US" sz="1400" b="1" i="0" u="none" strike="noStrike" baseline="0">
              <a:solidFill>
                <a:srgbClr val="000000"/>
              </a:solidFill>
              <a:latin typeface="MS UI Gothic"/>
              <a:ea typeface="MS UI Gothic"/>
            </a:rPr>
            <a:t>クラウド</a:t>
          </a:r>
          <a:r>
            <a:rPr lang="en-US" altLang="ja-JP" sz="1400" b="1" i="0" u="none" strike="noStrike" baseline="0">
              <a:solidFill>
                <a:srgbClr val="000000"/>
              </a:solidFill>
              <a:latin typeface="MS UI Gothic"/>
              <a:ea typeface="MS UI Gothic"/>
            </a:rPr>
            <a:t> </a:t>
          </a:r>
          <a:r>
            <a:rPr lang="ja-JP" altLang="en-US" sz="1400" b="1" i="0" u="none" strike="noStrike" baseline="0">
              <a:solidFill>
                <a:srgbClr val="000000"/>
              </a:solidFill>
              <a:latin typeface="MS UI Gothic"/>
              <a:ea typeface="MS UI Gothic"/>
            </a:rPr>
            <a:t>内容変更</a:t>
          </a:r>
          <a:r>
            <a:rPr lang="en-US" altLang="ja-JP" sz="1400" b="1" i="0" u="none" strike="noStrike" baseline="0">
              <a:solidFill>
                <a:srgbClr val="000000"/>
              </a:solidFill>
              <a:latin typeface="MS UI Gothic"/>
              <a:ea typeface="MS UI Gothic"/>
            </a:rPr>
            <a:t>_</a:t>
          </a:r>
          <a:r>
            <a:rPr lang="ja-JP" altLang="en-US" sz="1400" b="1" i="0" u="none" strike="noStrike" baseline="0">
              <a:solidFill>
                <a:srgbClr val="000000"/>
              </a:solidFill>
              <a:latin typeface="MS UI Gothic"/>
              <a:ea typeface="MS UI Gothic"/>
            </a:rPr>
            <a:t>プラン変更</a:t>
          </a:r>
          <a:r>
            <a:rPr lang="en-US" altLang="ja-JP" sz="1400" b="1" i="0" u="none" strike="noStrike" baseline="0">
              <a:solidFill>
                <a:srgbClr val="000000"/>
              </a:solidFill>
              <a:latin typeface="MS UI Gothic"/>
              <a:ea typeface="MS UI Gothic"/>
            </a:rPr>
            <a:t>_</a:t>
          </a:r>
          <a:r>
            <a:rPr lang="ja-JP" altLang="en-US" sz="1400" b="1" i="0" u="none" strike="noStrike" baseline="0">
              <a:solidFill>
                <a:srgbClr val="000000"/>
              </a:solidFill>
              <a:latin typeface="MS UI Gothic"/>
              <a:ea typeface="MS UI Gothic"/>
            </a:rPr>
            <a:t>更新申請書</a:t>
          </a:r>
          <a:endParaRPr lang="ja-JP" altLang="ja-JP" sz="1400">
            <a:effectLst/>
          </a:endParaRPr>
        </a:p>
      </xdr:txBody>
    </xdr:sp>
    <xdr:clientData/>
  </xdr:twoCellAnchor>
  <xdr:twoCellAnchor>
    <xdr:from>
      <xdr:col>0</xdr:col>
      <xdr:colOff>95250</xdr:colOff>
      <xdr:row>1</xdr:row>
      <xdr:rowOff>23813</xdr:rowOff>
    </xdr:from>
    <xdr:to>
      <xdr:col>7</xdr:col>
      <xdr:colOff>666750</xdr:colOff>
      <xdr:row>5</xdr:row>
      <xdr:rowOff>87924</xdr:rowOff>
    </xdr:to>
    <xdr:sp macro="" textlink="">
      <xdr:nvSpPr>
        <xdr:cNvPr id="3" name="テキスト ボックス 2">
          <a:extLst>
            <a:ext uri="{FF2B5EF4-FFF2-40B4-BE49-F238E27FC236}">
              <a16:creationId xmlns:a16="http://schemas.microsoft.com/office/drawing/2014/main" id="{FF2B3C52-B1F5-4E8B-BD2D-2966BEB82C06}"/>
            </a:ext>
          </a:extLst>
        </xdr:cNvPr>
        <xdr:cNvSpPr txBox="1"/>
      </xdr:nvSpPr>
      <xdr:spPr>
        <a:xfrm>
          <a:off x="95250" y="176213"/>
          <a:ext cx="5705475" cy="816586"/>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a:solidFill>
                <a:srgbClr val="FF0000"/>
              </a:solidFill>
              <a:effectLst/>
              <a:latin typeface="+mn-lt"/>
              <a:ea typeface="+mn-ea"/>
              <a:cs typeface="+mn-cs"/>
            </a:rPr>
            <a:t>【</a:t>
          </a:r>
          <a:r>
            <a:rPr lang="ja-JP" altLang="ja-JP" sz="1100" b="1" i="0">
              <a:solidFill>
                <a:srgbClr val="FF0000"/>
              </a:solidFill>
              <a:effectLst/>
              <a:latin typeface="+mn-lt"/>
              <a:ea typeface="+mn-ea"/>
              <a:cs typeface="+mn-cs"/>
            </a:rPr>
            <a:t>ご注意点</a:t>
          </a:r>
          <a:r>
            <a:rPr lang="en-US" altLang="ja-JP" sz="1100" b="1" i="0">
              <a:solidFill>
                <a:srgbClr val="FF0000"/>
              </a:solidFill>
              <a:effectLst/>
              <a:latin typeface="+mn-lt"/>
              <a:ea typeface="+mn-ea"/>
              <a:cs typeface="+mn-cs"/>
            </a:rPr>
            <a:t>】</a:t>
          </a:r>
          <a:br>
            <a:rPr lang="en-US" altLang="ja-JP" sz="1100" b="0" i="0">
              <a:solidFill>
                <a:schemeClr val="dk1"/>
              </a:solidFill>
              <a:effectLst/>
              <a:latin typeface="+mn-lt"/>
              <a:ea typeface="+mn-ea"/>
              <a:cs typeface="+mn-cs"/>
            </a:rPr>
          </a:br>
          <a:r>
            <a:rPr lang="ja-JP" altLang="ja-JP" sz="1100" b="0" i="0">
              <a:solidFill>
                <a:schemeClr val="dk1"/>
              </a:solidFill>
              <a:effectLst/>
              <a:latin typeface="+mn-lt"/>
              <a:ea typeface="+mn-ea"/>
              <a:cs typeface="+mn-cs"/>
            </a:rPr>
            <a:t>・本サービスは、契約単位期間満了日の翌日を起算日として</a:t>
          </a:r>
          <a:r>
            <a:rPr lang="en-US" altLang="ja-JP" sz="1100" b="0" i="0" u="sng">
              <a:solidFill>
                <a:schemeClr val="dk1"/>
              </a:solidFill>
              <a:effectLst/>
              <a:latin typeface="+mn-lt"/>
              <a:ea typeface="+mn-ea"/>
              <a:cs typeface="+mn-cs"/>
            </a:rPr>
            <a:t> </a:t>
          </a:r>
          <a:r>
            <a:rPr lang="ja-JP" altLang="ja-JP" sz="1100" b="1" i="0" u="sng">
              <a:solidFill>
                <a:schemeClr val="dk1"/>
              </a:solidFill>
              <a:effectLst/>
              <a:latin typeface="+mn-lt"/>
              <a:ea typeface="+mn-ea"/>
              <a:cs typeface="+mn-cs"/>
            </a:rPr>
            <a:t>自動的に更新されます。</a:t>
          </a:r>
          <a:br>
            <a:rPr lang="ja-JP" altLang="ja-JP" sz="1100" b="0" i="0">
              <a:solidFill>
                <a:schemeClr val="dk1"/>
              </a:solidFill>
              <a:effectLst/>
              <a:latin typeface="+mn-lt"/>
              <a:ea typeface="+mn-ea"/>
              <a:cs typeface="+mn-cs"/>
            </a:rPr>
          </a:br>
          <a:r>
            <a:rPr lang="ja-JP" altLang="ja-JP" sz="1000" b="0" i="0">
              <a:solidFill>
                <a:schemeClr val="dk1"/>
              </a:solidFill>
              <a:effectLst/>
              <a:latin typeface="+mn-lt"/>
              <a:ea typeface="+mn-ea"/>
              <a:cs typeface="+mn-cs"/>
            </a:rPr>
            <a:t>・本サービスの利用を終了する場合、サービス利用</a:t>
          </a:r>
          <a:r>
            <a:rPr lang="ja-JP" altLang="ja-JP" sz="1000" b="1" i="0" u="sng">
              <a:solidFill>
                <a:srgbClr val="FF0000"/>
              </a:solidFill>
              <a:effectLst/>
              <a:latin typeface="+mn-lt"/>
              <a:ea typeface="+mn-ea"/>
              <a:cs typeface="+mn-cs"/>
            </a:rPr>
            <a:t>終了日の１ ヶ月前までに</a:t>
          </a:r>
          <a:r>
            <a:rPr lang="en-US" altLang="ja-JP" sz="1000" b="1" i="0" u="sng">
              <a:solidFill>
                <a:srgbClr val="FF0000"/>
              </a:solidFill>
              <a:effectLst/>
              <a:latin typeface="+mn-lt"/>
              <a:ea typeface="+mn-ea"/>
              <a:cs typeface="+mn-cs"/>
            </a:rPr>
            <a:t> </a:t>
          </a:r>
          <a:r>
            <a:rPr lang="ja-JP" altLang="ja-JP" sz="1000" b="1" i="0" u="sng">
              <a:solidFill>
                <a:srgbClr val="FF0000"/>
              </a:solidFill>
              <a:effectLst/>
              <a:latin typeface="+mn-lt"/>
              <a:ea typeface="+mn-ea"/>
              <a:cs typeface="+mn-cs"/>
            </a:rPr>
            <a:t>解約申請書が必要です。</a:t>
          </a:r>
          <a:endParaRPr kumimoji="1" lang="en-US" altLang="ja-JP" sz="1000">
            <a:solidFill>
              <a:schemeClr val="dk1"/>
            </a:solidFill>
            <a:effectLst/>
            <a:latin typeface="+mn-lt"/>
            <a:ea typeface="+mn-ea"/>
            <a:cs typeface="+mn-cs"/>
          </a:endParaRPr>
        </a:p>
      </xdr:txBody>
    </xdr:sp>
    <xdr:clientData/>
  </xdr:twoCellAnchor>
  <xdr:twoCellAnchor>
    <xdr:from>
      <xdr:col>11</xdr:col>
      <xdr:colOff>449872</xdr:colOff>
      <xdr:row>115</xdr:row>
      <xdr:rowOff>60666</xdr:rowOff>
    </xdr:from>
    <xdr:to>
      <xdr:col>19</xdr:col>
      <xdr:colOff>200758</xdr:colOff>
      <xdr:row>116</xdr:row>
      <xdr:rowOff>123825</xdr:rowOff>
    </xdr:to>
    <xdr:sp macro="" textlink="">
      <xdr:nvSpPr>
        <xdr:cNvPr id="5" name="Rectangle 1">
          <a:extLst>
            <a:ext uri="{FF2B5EF4-FFF2-40B4-BE49-F238E27FC236}">
              <a16:creationId xmlns:a16="http://schemas.microsoft.com/office/drawing/2014/main" id="{6C7A7752-B52E-4534-B780-47C2D1149930}"/>
            </a:ext>
          </a:extLst>
        </xdr:cNvPr>
        <xdr:cNvSpPr>
          <a:spLocks noChangeArrowheads="1"/>
        </xdr:cNvSpPr>
      </xdr:nvSpPr>
      <xdr:spPr bwMode="auto">
        <a:xfrm>
          <a:off x="8517547" y="27283116"/>
          <a:ext cx="5332536" cy="234609"/>
        </a:xfrm>
        <a:prstGeom prst="rect">
          <a:avLst/>
        </a:prstGeom>
        <a:noFill/>
        <a:ln w="9525">
          <a:noFill/>
          <a:miter lim="800000"/>
          <a:headEnd/>
          <a:tailEnd/>
        </a:ln>
      </xdr:spPr>
      <xdr:txBody>
        <a:bodyPr vertOverflow="clip" wrap="square" lIns="91440" tIns="25400" rIns="91440" bIns="0" anchor="t" upright="1"/>
        <a:lstStyle/>
        <a:p>
          <a:pPr marL="0" marR="0" indent="0" algn="r" defTabSz="914400" rtl="0" eaLnBrk="1" fontAlgn="auto" latinLnBrk="0" hangingPunct="1">
            <a:lnSpc>
              <a:spcPct val="100000"/>
            </a:lnSpc>
            <a:spcBef>
              <a:spcPts val="0"/>
            </a:spcBef>
            <a:spcAft>
              <a:spcPts val="0"/>
            </a:spcAft>
            <a:buClrTx/>
            <a:buSzTx/>
            <a:buFontTx/>
            <a:buNone/>
            <a:tabLst/>
            <a:defRPr sz="1000"/>
          </a:pPr>
          <a:endParaRPr lang="ja-JP" altLang="ja-JP" sz="1200">
            <a:effectLst/>
          </a:endParaRPr>
        </a:p>
      </xdr:txBody>
    </xdr:sp>
    <xdr:clientData/>
  </xdr:twoCellAnchor>
  <xdr:twoCellAnchor>
    <xdr:from>
      <xdr:col>5</xdr:col>
      <xdr:colOff>659422</xdr:colOff>
      <xdr:row>132</xdr:row>
      <xdr:rowOff>32091</xdr:rowOff>
    </xdr:from>
    <xdr:to>
      <xdr:col>13</xdr:col>
      <xdr:colOff>124558</xdr:colOff>
      <xdr:row>133</xdr:row>
      <xdr:rowOff>142875</xdr:rowOff>
    </xdr:to>
    <xdr:sp macro="" textlink="">
      <xdr:nvSpPr>
        <xdr:cNvPr id="6" name="Rectangle 1">
          <a:extLst>
            <a:ext uri="{FF2B5EF4-FFF2-40B4-BE49-F238E27FC236}">
              <a16:creationId xmlns:a16="http://schemas.microsoft.com/office/drawing/2014/main" id="{AC0EA719-784F-4DE9-A92C-533271CB7DDB}"/>
            </a:ext>
          </a:extLst>
        </xdr:cNvPr>
        <xdr:cNvSpPr>
          <a:spLocks noChangeArrowheads="1"/>
        </xdr:cNvSpPr>
      </xdr:nvSpPr>
      <xdr:spPr bwMode="auto">
        <a:xfrm>
          <a:off x="4326547" y="31150266"/>
          <a:ext cx="5332536" cy="234609"/>
        </a:xfrm>
        <a:prstGeom prst="rect">
          <a:avLst/>
        </a:prstGeom>
        <a:noFill/>
        <a:ln w="9525">
          <a:noFill/>
          <a:miter lim="800000"/>
          <a:headEnd/>
          <a:tailEnd/>
        </a:ln>
      </xdr:spPr>
      <xdr:txBody>
        <a:bodyPr vertOverflow="clip" wrap="square" lIns="91440" tIns="25400" rIns="91440" bIns="0" anchor="t" upright="1"/>
        <a:lstStyle/>
        <a:p>
          <a:pPr marL="0" marR="0" indent="0" algn="r"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xdr:txBody>
    </xdr:sp>
    <xdr:clientData/>
  </xdr:twoCellAnchor>
  <xdr:twoCellAnchor>
    <xdr:from>
      <xdr:col>4</xdr:col>
      <xdr:colOff>58807</xdr:colOff>
      <xdr:row>63</xdr:row>
      <xdr:rowOff>8263</xdr:rowOff>
    </xdr:from>
    <xdr:to>
      <xdr:col>10</xdr:col>
      <xdr:colOff>581693</xdr:colOff>
      <xdr:row>64</xdr:row>
      <xdr:rowOff>40153</xdr:rowOff>
    </xdr:to>
    <xdr:sp macro="" textlink="">
      <xdr:nvSpPr>
        <xdr:cNvPr id="7" name="Rectangle 1">
          <a:extLst>
            <a:ext uri="{FF2B5EF4-FFF2-40B4-BE49-F238E27FC236}">
              <a16:creationId xmlns:a16="http://schemas.microsoft.com/office/drawing/2014/main" id="{6EA6BF3C-B769-4C25-8707-5C8801FABC5A}"/>
            </a:ext>
          </a:extLst>
        </xdr:cNvPr>
        <xdr:cNvSpPr>
          <a:spLocks noChangeArrowheads="1"/>
        </xdr:cNvSpPr>
      </xdr:nvSpPr>
      <xdr:spPr bwMode="auto">
        <a:xfrm>
          <a:off x="2992507" y="17067538"/>
          <a:ext cx="4923436" cy="298590"/>
        </a:xfrm>
        <a:prstGeom prst="rect">
          <a:avLst/>
        </a:prstGeom>
        <a:noFill/>
        <a:ln w="9525">
          <a:noFill/>
          <a:miter lim="800000"/>
          <a:headEnd/>
          <a:tailEnd/>
        </a:ln>
      </xdr:spPr>
      <xdr:txBody>
        <a:bodyPr vertOverflow="clip" wrap="square" lIns="91440" tIns="25400" rIns="9144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900">
              <a:effectLst/>
            </a:rPr>
            <a:t>[</a:t>
          </a:r>
          <a:r>
            <a:rPr lang="ja-JP" altLang="en-US" sz="900">
              <a:effectLst/>
            </a:rPr>
            <a:t>申込フラグ</a:t>
          </a:r>
          <a:r>
            <a:rPr lang="en-US" altLang="ja-JP" sz="900">
              <a:effectLst/>
            </a:rPr>
            <a:t>]</a:t>
          </a:r>
          <a:r>
            <a:rPr lang="ja-JP" altLang="en-US" sz="900">
              <a:effectLst/>
            </a:rPr>
            <a:t>を選択し、数量などをご記載ください。</a:t>
          </a:r>
          <a:endParaRPr lang="ja-JP" altLang="ja-JP" sz="900">
            <a:effectLst/>
          </a:endParaRPr>
        </a:p>
      </xdr:txBody>
    </xdr:sp>
    <xdr:clientData/>
  </xdr:twoCellAnchor>
  <xdr:twoCellAnchor>
    <xdr:from>
      <xdr:col>2</xdr:col>
      <xdr:colOff>19050</xdr:colOff>
      <xdr:row>46</xdr:row>
      <xdr:rowOff>78251</xdr:rowOff>
    </xdr:from>
    <xdr:to>
      <xdr:col>5</xdr:col>
      <xdr:colOff>619125</xdr:colOff>
      <xdr:row>47</xdr:row>
      <xdr:rowOff>110141</xdr:rowOff>
    </xdr:to>
    <xdr:sp macro="" textlink="">
      <xdr:nvSpPr>
        <xdr:cNvPr id="9" name="Rectangle 1">
          <a:extLst>
            <a:ext uri="{FF2B5EF4-FFF2-40B4-BE49-F238E27FC236}">
              <a16:creationId xmlns:a16="http://schemas.microsoft.com/office/drawing/2014/main" id="{5BAEFC0D-BC07-46F5-BD21-FD3733B6BD0C}"/>
            </a:ext>
          </a:extLst>
        </xdr:cNvPr>
        <xdr:cNvSpPr>
          <a:spLocks noChangeArrowheads="1"/>
        </xdr:cNvSpPr>
      </xdr:nvSpPr>
      <xdr:spPr bwMode="auto">
        <a:xfrm>
          <a:off x="1485900" y="12717926"/>
          <a:ext cx="2800350" cy="298590"/>
        </a:xfrm>
        <a:prstGeom prst="rect">
          <a:avLst/>
        </a:prstGeom>
        <a:noFill/>
        <a:ln w="9525">
          <a:noFill/>
          <a:miter lim="800000"/>
          <a:headEnd/>
          <a:tailEnd/>
        </a:ln>
      </xdr:spPr>
      <xdr:txBody>
        <a:bodyPr vertOverflow="clip" wrap="square" lIns="91440" tIns="25400" rIns="9144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900">
              <a:effectLst/>
            </a:rPr>
            <a:t>※</a:t>
          </a:r>
          <a:r>
            <a:rPr lang="ja-JP" altLang="en-US" sz="900">
              <a:effectLst/>
            </a:rPr>
            <a:t>最低</a:t>
          </a:r>
          <a:r>
            <a:rPr lang="en-US" altLang="ja-JP" sz="900">
              <a:effectLst/>
            </a:rPr>
            <a:t>5</a:t>
          </a:r>
          <a:r>
            <a:rPr lang="ja-JP" altLang="en-US" sz="900">
              <a:effectLst/>
            </a:rPr>
            <a:t>ユーザー以上、</a:t>
          </a:r>
          <a:r>
            <a:rPr lang="en-US" altLang="ja-JP" sz="900">
              <a:effectLst/>
            </a:rPr>
            <a:t>1</a:t>
          </a:r>
          <a:r>
            <a:rPr lang="ja-JP" altLang="en-US" sz="900">
              <a:effectLst/>
            </a:rPr>
            <a:t>ユーザー単位となります。</a:t>
          </a:r>
          <a:endParaRPr lang="ja-JP" altLang="ja-JP" sz="900">
            <a:effectLst/>
          </a:endParaRPr>
        </a:p>
      </xdr:txBody>
    </xdr:sp>
    <xdr:clientData/>
  </xdr:twoCellAnchor>
  <xdr:twoCellAnchor>
    <xdr:from>
      <xdr:col>4</xdr:col>
      <xdr:colOff>58807</xdr:colOff>
      <xdr:row>79</xdr:row>
      <xdr:rowOff>8263</xdr:rowOff>
    </xdr:from>
    <xdr:to>
      <xdr:col>10</xdr:col>
      <xdr:colOff>581693</xdr:colOff>
      <xdr:row>79</xdr:row>
      <xdr:rowOff>247650</xdr:rowOff>
    </xdr:to>
    <xdr:sp macro="" textlink="">
      <xdr:nvSpPr>
        <xdr:cNvPr id="4" name="Rectangle 1">
          <a:extLst>
            <a:ext uri="{FF2B5EF4-FFF2-40B4-BE49-F238E27FC236}">
              <a16:creationId xmlns:a16="http://schemas.microsoft.com/office/drawing/2014/main" id="{AA6BD271-828B-45A3-876F-D7529B76ABC0}"/>
            </a:ext>
          </a:extLst>
        </xdr:cNvPr>
        <xdr:cNvSpPr>
          <a:spLocks noChangeArrowheads="1"/>
        </xdr:cNvSpPr>
      </xdr:nvSpPr>
      <xdr:spPr bwMode="auto">
        <a:xfrm>
          <a:off x="2992507" y="23544538"/>
          <a:ext cx="4923436" cy="239387"/>
        </a:xfrm>
        <a:prstGeom prst="rect">
          <a:avLst/>
        </a:prstGeom>
        <a:noFill/>
        <a:ln w="9525">
          <a:noFill/>
          <a:miter lim="800000"/>
          <a:headEnd/>
          <a:tailEnd/>
        </a:ln>
      </xdr:spPr>
      <xdr:txBody>
        <a:bodyPr vertOverflow="clip" wrap="square" lIns="91440" tIns="25400" rIns="9144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900">
              <a:effectLst/>
            </a:rPr>
            <a:t>[</a:t>
          </a:r>
          <a:r>
            <a:rPr lang="ja-JP" altLang="en-US" sz="900">
              <a:effectLst/>
            </a:rPr>
            <a:t>申込フラグ</a:t>
          </a:r>
          <a:r>
            <a:rPr lang="en-US" altLang="ja-JP" sz="900">
              <a:effectLst/>
            </a:rPr>
            <a:t>]</a:t>
          </a:r>
          <a:r>
            <a:rPr lang="ja-JP" altLang="en-US" sz="900">
              <a:effectLst/>
            </a:rPr>
            <a:t>を選択し、数量などをご記載ください。</a:t>
          </a:r>
          <a:endParaRPr lang="ja-JP" altLang="ja-JP" sz="900">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7</xdr:row>
      <xdr:rowOff>0</xdr:rowOff>
    </xdr:from>
    <xdr:to>
      <xdr:col>13</xdr:col>
      <xdr:colOff>0</xdr:colOff>
      <xdr:row>8</xdr:row>
      <xdr:rowOff>152396</xdr:rowOff>
    </xdr:to>
    <xdr:sp macro="" textlink="">
      <xdr:nvSpPr>
        <xdr:cNvPr id="2" name="Rectangle 1">
          <a:extLst>
            <a:ext uri="{FF2B5EF4-FFF2-40B4-BE49-F238E27FC236}">
              <a16:creationId xmlns:a16="http://schemas.microsoft.com/office/drawing/2014/main" id="{00000000-0008-0000-0600-000002000000}"/>
            </a:ext>
          </a:extLst>
        </xdr:cNvPr>
        <xdr:cNvSpPr>
          <a:spLocks noChangeArrowheads="1"/>
        </xdr:cNvSpPr>
      </xdr:nvSpPr>
      <xdr:spPr bwMode="auto">
        <a:xfrm>
          <a:off x="0" y="1242060"/>
          <a:ext cx="8618220" cy="304796"/>
        </a:xfrm>
        <a:prstGeom prst="rect">
          <a:avLst/>
        </a:prstGeom>
        <a:solidFill>
          <a:schemeClr val="accent6"/>
        </a:solidFill>
        <a:ln w="9525">
          <a:noFill/>
          <a:miter lim="800000"/>
          <a:headEnd/>
          <a:tailEnd/>
        </a:ln>
      </xdr:spPr>
      <xdr:txBody>
        <a:bodyPr vertOverflow="clip" wrap="square" lIns="91440" tIns="25400" rIns="91440" bIns="0" anchor="t"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altLang="ja-JP" sz="1400" b="1" i="0" u="none" strike="noStrike" baseline="0">
              <a:solidFill>
                <a:srgbClr val="000000"/>
              </a:solidFill>
              <a:latin typeface="MS UI Gothic"/>
              <a:ea typeface="MS UI Gothic"/>
            </a:rPr>
            <a:t>desknet's</a:t>
          </a:r>
          <a:r>
            <a:rPr lang="ja-JP" altLang="en-US" sz="1400" b="1" i="0" u="none" strike="noStrike" baseline="0">
              <a:solidFill>
                <a:srgbClr val="000000"/>
              </a:solidFill>
              <a:latin typeface="MS UI Gothic"/>
              <a:ea typeface="MS UI Gothic"/>
            </a:rPr>
            <a:t>クラウド</a:t>
          </a:r>
          <a:r>
            <a:rPr lang="en-US" altLang="ja-JP" sz="1400" b="1" i="0" u="none" strike="noStrike" baseline="0">
              <a:solidFill>
                <a:srgbClr val="000000"/>
              </a:solidFill>
              <a:latin typeface="MS UI Gothic"/>
              <a:ea typeface="MS UI Gothic"/>
            </a:rPr>
            <a:t>/ChatLuck</a:t>
          </a:r>
          <a:r>
            <a:rPr lang="ja-JP" altLang="en-US" sz="1400" b="1" i="0" u="none" strike="noStrike" baseline="0">
              <a:solidFill>
                <a:srgbClr val="000000"/>
              </a:solidFill>
              <a:latin typeface="MS UI Gothic"/>
              <a:ea typeface="MS UI Gothic"/>
            </a:rPr>
            <a:t>クラウド</a:t>
          </a:r>
          <a:r>
            <a:rPr lang="en-US" altLang="ja-JP" sz="1400" b="1" i="0" u="none" strike="noStrike" baseline="0">
              <a:solidFill>
                <a:srgbClr val="000000"/>
              </a:solidFill>
              <a:latin typeface="MS UI Gothic"/>
              <a:ea typeface="MS UI Gothic"/>
            </a:rPr>
            <a:t> </a:t>
          </a:r>
          <a:r>
            <a:rPr lang="ja-JP" altLang="en-US" sz="1400" b="1" i="0" u="none" strike="noStrike" baseline="0">
              <a:solidFill>
                <a:srgbClr val="000000"/>
              </a:solidFill>
              <a:latin typeface="MS UI Gothic"/>
              <a:ea typeface="MS UI Gothic"/>
            </a:rPr>
            <a:t>お客様情報変更申請書</a:t>
          </a:r>
          <a:endParaRPr lang="ja-JP" altLang="ja-JP" sz="1400">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6</xdr:row>
      <xdr:rowOff>152400</xdr:rowOff>
    </xdr:from>
    <xdr:to>
      <xdr:col>13</xdr:col>
      <xdr:colOff>0</xdr:colOff>
      <xdr:row>8</xdr:row>
      <xdr:rowOff>133346</xdr:rowOff>
    </xdr:to>
    <xdr:sp macro="" textlink="">
      <xdr:nvSpPr>
        <xdr:cNvPr id="2" name="Rectangle 1">
          <a:extLst>
            <a:ext uri="{FF2B5EF4-FFF2-40B4-BE49-F238E27FC236}">
              <a16:creationId xmlns:a16="http://schemas.microsoft.com/office/drawing/2014/main" id="{27E94C3C-9C09-4BC3-94EC-2BE6E47DD775}"/>
            </a:ext>
          </a:extLst>
        </xdr:cNvPr>
        <xdr:cNvSpPr>
          <a:spLocks noChangeArrowheads="1"/>
        </xdr:cNvSpPr>
      </xdr:nvSpPr>
      <xdr:spPr bwMode="auto">
        <a:xfrm>
          <a:off x="0" y="1228725"/>
          <a:ext cx="9534525" cy="304796"/>
        </a:xfrm>
        <a:prstGeom prst="rect">
          <a:avLst/>
        </a:prstGeom>
        <a:solidFill>
          <a:srgbClr val="C6D9F1"/>
        </a:solidFill>
        <a:ln w="9525">
          <a:noFill/>
          <a:miter lim="800000"/>
          <a:headEnd/>
          <a:tailEnd/>
        </a:ln>
      </xdr:spPr>
      <xdr:txBody>
        <a:bodyPr vertOverflow="clip" wrap="square" lIns="91440" tIns="25400" rIns="91440" bIns="0" anchor="t"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altLang="ja-JP" sz="1400" b="1" i="0" u="none" strike="noStrike" baseline="0">
              <a:solidFill>
                <a:srgbClr val="000000"/>
              </a:solidFill>
              <a:latin typeface="MS UI Gothic"/>
              <a:ea typeface="MS UI Gothic"/>
            </a:rPr>
            <a:t>desknet's</a:t>
          </a:r>
          <a:r>
            <a:rPr lang="ja-JP" altLang="en-US" sz="1400" b="1" i="0" u="none" strike="noStrike" baseline="0">
              <a:solidFill>
                <a:srgbClr val="000000"/>
              </a:solidFill>
              <a:latin typeface="MS UI Gothic"/>
              <a:ea typeface="MS UI Gothic"/>
            </a:rPr>
            <a:t>クラウド／</a:t>
          </a:r>
          <a:r>
            <a:rPr lang="en-US" altLang="ja-JP" sz="1400" b="1" i="0" u="none" strike="noStrike" baseline="0">
              <a:solidFill>
                <a:srgbClr val="000000"/>
              </a:solidFill>
              <a:latin typeface="MS UI Gothic"/>
              <a:ea typeface="MS UI Gothic"/>
            </a:rPr>
            <a:t>ChatLuck</a:t>
          </a:r>
          <a:r>
            <a:rPr lang="ja-JP" altLang="en-US" sz="1400" b="1" i="0" u="none" strike="noStrike" baseline="0">
              <a:solidFill>
                <a:srgbClr val="000000"/>
              </a:solidFill>
              <a:latin typeface="MS UI Gothic"/>
              <a:ea typeface="MS UI Gothic"/>
            </a:rPr>
            <a:t>クラウド</a:t>
          </a:r>
          <a:r>
            <a:rPr lang="en-US" altLang="ja-JP" sz="1400" b="1" i="0" u="none" strike="noStrike" baseline="0">
              <a:solidFill>
                <a:srgbClr val="000000"/>
              </a:solidFill>
              <a:latin typeface="MS UI Gothic"/>
              <a:ea typeface="MS UI Gothic"/>
            </a:rPr>
            <a:t> </a:t>
          </a:r>
          <a:r>
            <a:rPr lang="ja-JP" altLang="en-US" sz="1400" b="1" i="0" u="none" strike="noStrike" baseline="0">
              <a:solidFill>
                <a:srgbClr val="000000"/>
              </a:solidFill>
              <a:latin typeface="MS UI Gothic"/>
              <a:ea typeface="MS UI Gothic"/>
            </a:rPr>
            <a:t>解約申請書</a:t>
          </a:r>
          <a:endParaRPr lang="ja-JP" altLang="ja-JP" sz="1400">
            <a:effectLst/>
          </a:endParaRPr>
        </a:p>
      </xdr:txBody>
    </xdr:sp>
    <xdr:clientData/>
  </xdr:twoCellAnchor>
  <xdr:twoCellAnchor>
    <xdr:from>
      <xdr:col>12</xdr:col>
      <xdr:colOff>62753</xdr:colOff>
      <xdr:row>42</xdr:row>
      <xdr:rowOff>134470</xdr:rowOff>
    </xdr:from>
    <xdr:to>
      <xdr:col>12</xdr:col>
      <xdr:colOff>206188</xdr:colOff>
      <xdr:row>43</xdr:row>
      <xdr:rowOff>242047</xdr:rowOff>
    </xdr:to>
    <xdr:sp macro="" textlink="">
      <xdr:nvSpPr>
        <xdr:cNvPr id="3" name="右大かっこ 2">
          <a:extLst>
            <a:ext uri="{FF2B5EF4-FFF2-40B4-BE49-F238E27FC236}">
              <a16:creationId xmlns:a16="http://schemas.microsoft.com/office/drawing/2014/main" id="{15EA95EB-1F0D-441A-9208-FC5E3432953B}"/>
            </a:ext>
          </a:extLst>
        </xdr:cNvPr>
        <xdr:cNvSpPr/>
      </xdr:nvSpPr>
      <xdr:spPr>
        <a:xfrm>
          <a:off x="8863853" y="12221695"/>
          <a:ext cx="143435" cy="355227"/>
        </a:xfrm>
        <a:prstGeom prst="rightBracket">
          <a:avLst/>
        </a:prstGeom>
        <a:ln w="381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62754</xdr:colOff>
      <xdr:row>43</xdr:row>
      <xdr:rowOff>62753</xdr:rowOff>
    </xdr:from>
    <xdr:to>
      <xdr:col>12</xdr:col>
      <xdr:colOff>206189</xdr:colOff>
      <xdr:row>56</xdr:row>
      <xdr:rowOff>26894</xdr:rowOff>
    </xdr:to>
    <xdr:cxnSp macro="">
      <xdr:nvCxnSpPr>
        <xdr:cNvPr id="4" name="コネクタ: カギ線 3">
          <a:extLst>
            <a:ext uri="{FF2B5EF4-FFF2-40B4-BE49-F238E27FC236}">
              <a16:creationId xmlns:a16="http://schemas.microsoft.com/office/drawing/2014/main" id="{C9ADE090-7D84-422D-9CAB-110AAE569ED4}"/>
            </a:ext>
          </a:extLst>
        </xdr:cNvPr>
        <xdr:cNvCxnSpPr>
          <a:stCxn id="3" idx="2"/>
        </xdr:cNvCxnSpPr>
      </xdr:nvCxnSpPr>
      <xdr:spPr>
        <a:xfrm rot="10800000" flipV="1">
          <a:off x="8863854" y="12397628"/>
          <a:ext cx="143435" cy="3002616"/>
        </a:xfrm>
        <a:prstGeom prst="bentConnector4">
          <a:avLst>
            <a:gd name="adj1" fmla="val -171876"/>
            <a:gd name="adj2" fmla="val 9985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123825</xdr:colOff>
      <xdr:row>0</xdr:row>
      <xdr:rowOff>114300</xdr:rowOff>
    </xdr:from>
    <xdr:to>
      <xdr:col>7</xdr:col>
      <xdr:colOff>695325</xdr:colOff>
      <xdr:row>5</xdr:row>
      <xdr:rowOff>26011</xdr:rowOff>
    </xdr:to>
    <xdr:sp macro="" textlink="">
      <xdr:nvSpPr>
        <xdr:cNvPr id="5" name="テキスト ボックス 4">
          <a:extLst>
            <a:ext uri="{FF2B5EF4-FFF2-40B4-BE49-F238E27FC236}">
              <a16:creationId xmlns:a16="http://schemas.microsoft.com/office/drawing/2014/main" id="{3C21F5EA-D9EC-4A75-80AC-D5693E4C4802}"/>
            </a:ext>
          </a:extLst>
        </xdr:cNvPr>
        <xdr:cNvSpPr txBox="1"/>
      </xdr:nvSpPr>
      <xdr:spPr>
        <a:xfrm>
          <a:off x="123825" y="114300"/>
          <a:ext cx="5705475" cy="816586"/>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a:solidFill>
                <a:srgbClr val="FF0000"/>
              </a:solidFill>
              <a:effectLst/>
              <a:latin typeface="+mn-lt"/>
              <a:ea typeface="+mn-ea"/>
              <a:cs typeface="+mn-cs"/>
            </a:rPr>
            <a:t>【</a:t>
          </a:r>
          <a:r>
            <a:rPr lang="ja-JP" altLang="ja-JP" sz="1100" b="1" i="0">
              <a:solidFill>
                <a:srgbClr val="FF0000"/>
              </a:solidFill>
              <a:effectLst/>
              <a:latin typeface="+mn-lt"/>
              <a:ea typeface="+mn-ea"/>
              <a:cs typeface="+mn-cs"/>
            </a:rPr>
            <a:t>ご注意点</a:t>
          </a:r>
          <a:r>
            <a:rPr lang="en-US" altLang="ja-JP" sz="1100" b="1" i="0">
              <a:solidFill>
                <a:srgbClr val="FF0000"/>
              </a:solidFill>
              <a:effectLst/>
              <a:latin typeface="+mn-lt"/>
              <a:ea typeface="+mn-ea"/>
              <a:cs typeface="+mn-cs"/>
            </a:rPr>
            <a:t>】</a:t>
          </a:r>
          <a:br>
            <a:rPr lang="en-US" altLang="ja-JP" sz="1100" b="0" i="0">
              <a:solidFill>
                <a:schemeClr val="dk1"/>
              </a:solidFill>
              <a:effectLst/>
              <a:latin typeface="+mn-lt"/>
              <a:ea typeface="+mn-ea"/>
              <a:cs typeface="+mn-cs"/>
            </a:rPr>
          </a:br>
          <a:r>
            <a:rPr lang="ja-JP" altLang="ja-JP" sz="1100" b="0" i="0">
              <a:solidFill>
                <a:schemeClr val="dk1"/>
              </a:solidFill>
              <a:effectLst/>
              <a:latin typeface="+mn-lt"/>
              <a:ea typeface="+mn-ea"/>
              <a:cs typeface="+mn-cs"/>
            </a:rPr>
            <a:t>・本サービスは、契約単位期間満了日の翌日を起算日として</a:t>
          </a:r>
          <a:r>
            <a:rPr lang="en-US" altLang="ja-JP" sz="1100" b="0" i="0" u="sng">
              <a:solidFill>
                <a:schemeClr val="dk1"/>
              </a:solidFill>
              <a:effectLst/>
              <a:latin typeface="+mn-lt"/>
              <a:ea typeface="+mn-ea"/>
              <a:cs typeface="+mn-cs"/>
            </a:rPr>
            <a:t> </a:t>
          </a:r>
          <a:r>
            <a:rPr lang="ja-JP" altLang="ja-JP" sz="1100" b="1" i="0" u="sng">
              <a:solidFill>
                <a:schemeClr val="dk1"/>
              </a:solidFill>
              <a:effectLst/>
              <a:latin typeface="+mn-lt"/>
              <a:ea typeface="+mn-ea"/>
              <a:cs typeface="+mn-cs"/>
            </a:rPr>
            <a:t>自動的に更新されます。</a:t>
          </a:r>
          <a:br>
            <a:rPr lang="ja-JP" altLang="ja-JP" sz="1100" b="0" i="0">
              <a:solidFill>
                <a:schemeClr val="dk1"/>
              </a:solidFill>
              <a:effectLst/>
              <a:latin typeface="+mn-lt"/>
              <a:ea typeface="+mn-ea"/>
              <a:cs typeface="+mn-cs"/>
            </a:rPr>
          </a:br>
          <a:r>
            <a:rPr lang="ja-JP" altLang="ja-JP" sz="1000" b="0" i="0">
              <a:solidFill>
                <a:schemeClr val="dk1"/>
              </a:solidFill>
              <a:effectLst/>
              <a:latin typeface="+mn-lt"/>
              <a:ea typeface="+mn-ea"/>
              <a:cs typeface="+mn-cs"/>
            </a:rPr>
            <a:t>・本サービスの利用を終了する場合、サービス利用</a:t>
          </a:r>
          <a:r>
            <a:rPr lang="ja-JP" altLang="ja-JP" sz="1000" b="1" i="0" u="sng">
              <a:solidFill>
                <a:srgbClr val="FF0000"/>
              </a:solidFill>
              <a:effectLst/>
              <a:latin typeface="+mn-lt"/>
              <a:ea typeface="+mn-ea"/>
              <a:cs typeface="+mn-cs"/>
            </a:rPr>
            <a:t>終了日の１ ヶ月前までに</a:t>
          </a:r>
          <a:r>
            <a:rPr lang="en-US" altLang="ja-JP" sz="1000" b="1" i="0" u="sng">
              <a:solidFill>
                <a:srgbClr val="FF0000"/>
              </a:solidFill>
              <a:effectLst/>
              <a:latin typeface="+mn-lt"/>
              <a:ea typeface="+mn-ea"/>
              <a:cs typeface="+mn-cs"/>
            </a:rPr>
            <a:t> </a:t>
          </a:r>
          <a:r>
            <a:rPr lang="ja-JP" altLang="ja-JP" sz="1000" b="1" i="0" u="sng">
              <a:solidFill>
                <a:srgbClr val="FF0000"/>
              </a:solidFill>
              <a:effectLst/>
              <a:latin typeface="+mn-lt"/>
              <a:ea typeface="+mn-ea"/>
              <a:cs typeface="+mn-cs"/>
            </a:rPr>
            <a:t>解約申請書が必要です。</a:t>
          </a:r>
          <a:endParaRPr kumimoji="1" lang="en-US" altLang="ja-JP" sz="1000">
            <a:solidFill>
              <a:schemeClr val="dk1"/>
            </a:solidFill>
            <a:effectLst/>
            <a:latin typeface="+mn-lt"/>
            <a:ea typeface="+mn-ea"/>
            <a:cs typeface="+mn-cs"/>
          </a:endParaRPr>
        </a:p>
      </xdr:txBody>
    </xdr:sp>
    <xdr:clientData/>
  </xdr:twoCellAnchor>
  <xdr:oneCellAnchor>
    <xdr:from>
      <xdr:col>3</xdr:col>
      <xdr:colOff>228600</xdr:colOff>
      <xdr:row>12</xdr:row>
      <xdr:rowOff>125730</xdr:rowOff>
    </xdr:from>
    <xdr:ext cx="1019895" cy="267381"/>
    <xdr:sp macro="" textlink="">
      <xdr:nvSpPr>
        <xdr:cNvPr id="6" name="テキスト ボックス 5">
          <a:extLst>
            <a:ext uri="{FF2B5EF4-FFF2-40B4-BE49-F238E27FC236}">
              <a16:creationId xmlns:a16="http://schemas.microsoft.com/office/drawing/2014/main" id="{005A2663-55AD-0406-74F9-01145A55F303}"/>
            </a:ext>
          </a:extLst>
        </xdr:cNvPr>
        <xdr:cNvSpPr txBox="1"/>
      </xdr:nvSpPr>
      <xdr:spPr>
        <a:xfrm>
          <a:off x="2228850" y="3316605"/>
          <a:ext cx="101989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50" b="1">
              <a:latin typeface="+mj-ea"/>
              <a:ea typeface="+mj-ea"/>
            </a:rPr>
            <a:t>desknet's</a:t>
          </a:r>
          <a:r>
            <a:rPr kumimoji="1" lang="ja-JP" altLang="en-US" sz="1050" b="1">
              <a:latin typeface="+mj-ea"/>
              <a:ea typeface="+mj-ea"/>
            </a:rPr>
            <a:t> </a:t>
          </a:r>
          <a:r>
            <a:rPr kumimoji="1" lang="en-US" altLang="ja-JP" sz="1050" b="1">
              <a:latin typeface="+mj-ea"/>
              <a:ea typeface="+mj-ea"/>
            </a:rPr>
            <a:t>NEO</a:t>
          </a:r>
          <a:endParaRPr kumimoji="1" lang="ja-JP" altLang="en-US" sz="1050" b="1">
            <a:latin typeface="+mj-ea"/>
            <a:ea typeface="+mj-ea"/>
          </a:endParaRPr>
        </a:p>
      </xdr:txBody>
    </xdr:sp>
    <xdr:clientData/>
  </xdr:oneCellAnchor>
  <xdr:oneCellAnchor>
    <xdr:from>
      <xdr:col>5</xdr:col>
      <xdr:colOff>255270</xdr:colOff>
      <xdr:row>12</xdr:row>
      <xdr:rowOff>125730</xdr:rowOff>
    </xdr:from>
    <xdr:ext cx="726353" cy="267381"/>
    <xdr:sp macro="" textlink="">
      <xdr:nvSpPr>
        <xdr:cNvPr id="7" name="テキスト ボックス 6">
          <a:extLst>
            <a:ext uri="{FF2B5EF4-FFF2-40B4-BE49-F238E27FC236}">
              <a16:creationId xmlns:a16="http://schemas.microsoft.com/office/drawing/2014/main" id="{95B7D93E-A6E6-41BA-A134-985E9BFB4F81}"/>
            </a:ext>
          </a:extLst>
        </xdr:cNvPr>
        <xdr:cNvSpPr txBox="1"/>
      </xdr:nvSpPr>
      <xdr:spPr>
        <a:xfrm>
          <a:off x="3589020" y="3316605"/>
          <a:ext cx="726353"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50" b="1">
              <a:latin typeface="+mj-ea"/>
              <a:ea typeface="+mj-ea"/>
            </a:rPr>
            <a:t>ChatLuck</a:t>
          </a:r>
          <a:endParaRPr kumimoji="1" lang="ja-JP" altLang="en-US" sz="1050" b="1">
            <a:latin typeface="+mj-ea"/>
            <a:ea typeface="+mj-ea"/>
          </a:endParaRPr>
        </a:p>
      </xdr:txBody>
    </xdr:sp>
    <xdr:clientData/>
  </xdr:oneCellAnchor>
  <xdr:oneCellAnchor>
    <xdr:from>
      <xdr:col>7</xdr:col>
      <xdr:colOff>243840</xdr:colOff>
      <xdr:row>12</xdr:row>
      <xdr:rowOff>102870</xdr:rowOff>
    </xdr:from>
    <xdr:ext cx="840102" cy="267381"/>
    <xdr:sp macro="" textlink="">
      <xdr:nvSpPr>
        <xdr:cNvPr id="8" name="テキスト ボックス 7">
          <a:extLst>
            <a:ext uri="{FF2B5EF4-FFF2-40B4-BE49-F238E27FC236}">
              <a16:creationId xmlns:a16="http://schemas.microsoft.com/office/drawing/2014/main" id="{52AC816F-B442-4661-8BE0-96EEDCC53BF1}"/>
            </a:ext>
          </a:extLst>
        </xdr:cNvPr>
        <xdr:cNvSpPr txBox="1"/>
      </xdr:nvSpPr>
      <xdr:spPr>
        <a:xfrm>
          <a:off x="4911090" y="3293745"/>
          <a:ext cx="840102"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50" b="1">
              <a:latin typeface="+mj-ea"/>
              <a:ea typeface="+mj-ea"/>
            </a:rPr>
            <a:t>WebARENA</a:t>
          </a:r>
          <a:endParaRPr kumimoji="1" lang="ja-JP" altLang="en-US" sz="1050" b="1">
            <a:latin typeface="+mj-ea"/>
            <a:ea typeface="+mj-ea"/>
          </a:endParaRPr>
        </a:p>
      </xdr:txBody>
    </xdr:sp>
    <xdr:clientData/>
  </xdr:oneCellAnchor>
  <xdr:oneCellAnchor>
    <xdr:from>
      <xdr:col>9</xdr:col>
      <xdr:colOff>255270</xdr:colOff>
      <xdr:row>12</xdr:row>
      <xdr:rowOff>114300</xdr:rowOff>
    </xdr:from>
    <xdr:ext cx="1030475" cy="267381"/>
    <xdr:sp macro="" textlink="">
      <xdr:nvSpPr>
        <xdr:cNvPr id="9" name="テキスト ボックス 8">
          <a:extLst>
            <a:ext uri="{FF2B5EF4-FFF2-40B4-BE49-F238E27FC236}">
              <a16:creationId xmlns:a16="http://schemas.microsoft.com/office/drawing/2014/main" id="{40C710C2-3E05-4E1F-81DE-BC8D7C29564C}"/>
            </a:ext>
          </a:extLst>
        </xdr:cNvPr>
        <xdr:cNvSpPr txBox="1"/>
      </xdr:nvSpPr>
      <xdr:spPr>
        <a:xfrm>
          <a:off x="6256020" y="3305175"/>
          <a:ext cx="10304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50" b="1">
              <a:latin typeface="+mj-ea"/>
              <a:ea typeface="+mj-ea"/>
            </a:rPr>
            <a:t>CYBERMAIL</a:t>
          </a:r>
          <a:r>
            <a:rPr kumimoji="1" lang="el-GR" altLang="ja-JP" sz="1050" b="1">
              <a:latin typeface="+mj-ea"/>
              <a:ea typeface="+mj-ea"/>
            </a:rPr>
            <a:t>Σ</a:t>
          </a:r>
          <a:endParaRPr kumimoji="1" lang="ja-JP" altLang="en-US" sz="1050" b="1">
            <a:latin typeface="+mj-ea"/>
            <a:ea typeface="+mj-ea"/>
          </a:endParaRPr>
        </a:p>
      </xdr:txBody>
    </xdr:sp>
    <xdr:clientData/>
  </xdr:oneCellAnchor>
  <xdr:oneCellAnchor>
    <xdr:from>
      <xdr:col>11</xdr:col>
      <xdr:colOff>240030</xdr:colOff>
      <xdr:row>12</xdr:row>
      <xdr:rowOff>114300</xdr:rowOff>
    </xdr:from>
    <xdr:ext cx="1028871" cy="267381"/>
    <xdr:sp macro="" textlink="">
      <xdr:nvSpPr>
        <xdr:cNvPr id="10" name="テキスト ボックス 9">
          <a:extLst>
            <a:ext uri="{FF2B5EF4-FFF2-40B4-BE49-F238E27FC236}">
              <a16:creationId xmlns:a16="http://schemas.microsoft.com/office/drawing/2014/main" id="{818DD794-E410-4A14-8DAA-0AB48CC6463F}"/>
            </a:ext>
          </a:extLst>
        </xdr:cNvPr>
        <xdr:cNvSpPr txBox="1"/>
      </xdr:nvSpPr>
      <xdr:spPr>
        <a:xfrm>
          <a:off x="7574280" y="3305175"/>
          <a:ext cx="1028871"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en-US" altLang="ja-JP" sz="1050" b="1">
              <a:latin typeface="+mj-ea"/>
              <a:ea typeface="+mj-ea"/>
            </a:rPr>
            <a:t>MAILGATES</a:t>
          </a:r>
          <a:r>
            <a:rPr kumimoji="1" lang="el-GR" altLang="ja-JP" sz="1050" b="1">
              <a:latin typeface="+mj-ea"/>
              <a:ea typeface="+mj-ea"/>
            </a:rPr>
            <a:t>Σ</a:t>
          </a:r>
          <a:endParaRPr kumimoji="1" lang="ja-JP" altLang="en-US" sz="1050" b="1">
            <a:latin typeface="+mj-ea"/>
            <a:ea typeface="+mj-ea"/>
          </a:endParaRPr>
        </a:p>
      </xdr:txBody>
    </xdr:sp>
    <xdr:clientData/>
  </xdr:oneCellAnchor>
  <xdr:oneCellAnchor>
    <xdr:from>
      <xdr:col>3</xdr:col>
      <xdr:colOff>190500</xdr:colOff>
      <xdr:row>13</xdr:row>
      <xdr:rowOff>133350</xdr:rowOff>
    </xdr:from>
    <xdr:ext cx="1152525" cy="267381"/>
    <xdr:sp macro="" textlink="">
      <xdr:nvSpPr>
        <xdr:cNvPr id="11" name="テキスト ボックス 10">
          <a:extLst>
            <a:ext uri="{FF2B5EF4-FFF2-40B4-BE49-F238E27FC236}">
              <a16:creationId xmlns:a16="http://schemas.microsoft.com/office/drawing/2014/main" id="{A74B49BE-A4A5-4BF0-9E4D-11157EFB9F76}"/>
            </a:ext>
          </a:extLst>
        </xdr:cNvPr>
        <xdr:cNvSpPr txBox="1"/>
      </xdr:nvSpPr>
      <xdr:spPr>
        <a:xfrm>
          <a:off x="2190750" y="3829050"/>
          <a:ext cx="115252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050" b="1">
              <a:latin typeface="+mj-ea"/>
              <a:ea typeface="+mj-ea"/>
            </a:rPr>
            <a:t>セキュアブラウザ</a:t>
          </a:r>
        </a:p>
      </xdr:txBody>
    </xdr:sp>
    <xdr:clientData/>
  </xdr:oneCellAnchor>
  <xdr:oneCellAnchor>
    <xdr:from>
      <xdr:col>5</xdr:col>
      <xdr:colOff>243840</xdr:colOff>
      <xdr:row>13</xdr:row>
      <xdr:rowOff>114300</xdr:rowOff>
    </xdr:from>
    <xdr:ext cx="692818" cy="267381"/>
    <xdr:sp macro="" textlink="">
      <xdr:nvSpPr>
        <xdr:cNvPr id="12" name="テキスト ボックス 11">
          <a:extLst>
            <a:ext uri="{FF2B5EF4-FFF2-40B4-BE49-F238E27FC236}">
              <a16:creationId xmlns:a16="http://schemas.microsoft.com/office/drawing/2014/main" id="{2C78044A-AEB8-40C4-BABA-522171F0EC8F}"/>
            </a:ext>
          </a:extLst>
        </xdr:cNvPr>
        <xdr:cNvSpPr txBox="1"/>
      </xdr:nvSpPr>
      <xdr:spPr>
        <a:xfrm>
          <a:off x="3577590" y="3810000"/>
          <a:ext cx="692818"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50" b="1">
              <a:latin typeface="+mj-ea"/>
              <a:ea typeface="+mj-ea"/>
            </a:rPr>
            <a:t>CLOUZA</a:t>
          </a:r>
          <a:endParaRPr kumimoji="1" lang="ja-JP" altLang="en-US" sz="1050" b="1">
            <a:latin typeface="+mj-ea"/>
            <a:ea typeface="+mj-ea"/>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0</xdr:colOff>
      <xdr:row>7</xdr:row>
      <xdr:rowOff>0</xdr:rowOff>
    </xdr:from>
    <xdr:to>
      <xdr:col>13</xdr:col>
      <xdr:colOff>0</xdr:colOff>
      <xdr:row>8</xdr:row>
      <xdr:rowOff>152396</xdr:rowOff>
    </xdr:to>
    <xdr:sp macro="" textlink="">
      <xdr:nvSpPr>
        <xdr:cNvPr id="2" name="Rectangle 1">
          <a:extLst>
            <a:ext uri="{FF2B5EF4-FFF2-40B4-BE49-F238E27FC236}">
              <a16:creationId xmlns:a16="http://schemas.microsoft.com/office/drawing/2014/main" id="{00000000-0008-0000-0800-000002000000}"/>
            </a:ext>
          </a:extLst>
        </xdr:cNvPr>
        <xdr:cNvSpPr>
          <a:spLocks noChangeArrowheads="1"/>
        </xdr:cNvSpPr>
      </xdr:nvSpPr>
      <xdr:spPr bwMode="auto">
        <a:xfrm>
          <a:off x="0" y="1247775"/>
          <a:ext cx="9534525" cy="304796"/>
        </a:xfrm>
        <a:prstGeom prst="rect">
          <a:avLst/>
        </a:prstGeom>
        <a:solidFill>
          <a:srgbClr val="00B050"/>
        </a:solidFill>
        <a:ln w="9525">
          <a:noFill/>
          <a:miter lim="800000"/>
          <a:headEnd/>
          <a:tailEnd/>
        </a:ln>
      </xdr:spPr>
      <xdr:txBody>
        <a:bodyPr vertOverflow="clip" wrap="square" lIns="91440" tIns="25400" rIns="91440" bIns="0" anchor="t"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altLang="ja-JP" sz="1400" b="1" i="0" u="none" strike="noStrike" baseline="0">
              <a:solidFill>
                <a:srgbClr val="000000"/>
              </a:solidFill>
              <a:latin typeface="MS UI Gothic"/>
              <a:ea typeface="MS UI Gothic"/>
            </a:rPr>
            <a:t>ChatLuck</a:t>
          </a:r>
          <a:r>
            <a:rPr lang="ja-JP" altLang="en-US" sz="1400" b="1" i="0" u="none" strike="noStrike" baseline="0">
              <a:solidFill>
                <a:srgbClr val="000000"/>
              </a:solidFill>
              <a:latin typeface="MS UI Gothic"/>
              <a:ea typeface="MS UI Gothic"/>
            </a:rPr>
            <a:t>クラウド新規申請書</a:t>
          </a:r>
          <a:r>
            <a:rPr lang="ja-JP" altLang="en-US" sz="1400" b="1" i="0" u="none" strike="noStrike" baseline="0">
              <a:solidFill>
                <a:srgbClr val="FF0000"/>
              </a:solidFill>
              <a:latin typeface="MS UI Gothic"/>
              <a:ea typeface="MS UI Gothic"/>
            </a:rPr>
            <a:t>（</a:t>
          </a:r>
          <a:r>
            <a:rPr lang="ja-JP" altLang="en-US" sz="1400" b="1" i="0" baseline="0">
              <a:solidFill>
                <a:srgbClr val="FF0000"/>
              </a:solidFill>
              <a:effectLst/>
              <a:latin typeface="+mn-lt"/>
              <a:ea typeface="+mn-ea"/>
              <a:cs typeface="+mn-cs"/>
            </a:rPr>
            <a:t>単独利用</a:t>
          </a:r>
          <a:r>
            <a:rPr lang="ja-JP" altLang="en-US" sz="1400" b="1" i="0" u="none" strike="noStrike" baseline="0">
              <a:solidFill>
                <a:srgbClr val="FF0000"/>
              </a:solidFill>
              <a:latin typeface="MS UI Gothic"/>
              <a:ea typeface="MS UI Gothic"/>
            </a:rPr>
            <a:t>）</a:t>
          </a:r>
          <a:endParaRPr lang="ja-JP" altLang="ja-JP" sz="1200">
            <a:solidFill>
              <a:srgbClr val="FF0000"/>
            </a:solidFill>
            <a:effectLst/>
          </a:endParaRPr>
        </a:p>
      </xdr:txBody>
    </xdr:sp>
    <xdr:clientData/>
  </xdr:twoCellAnchor>
  <xdr:twoCellAnchor>
    <xdr:from>
      <xdr:col>0</xdr:col>
      <xdr:colOff>123263</xdr:colOff>
      <xdr:row>0</xdr:row>
      <xdr:rowOff>89648</xdr:rowOff>
    </xdr:from>
    <xdr:to>
      <xdr:col>8</xdr:col>
      <xdr:colOff>152400</xdr:colOff>
      <xdr:row>6</xdr:row>
      <xdr:rowOff>76200</xdr:rowOff>
    </xdr:to>
    <xdr:sp macro="" textlink="">
      <xdr:nvSpPr>
        <xdr:cNvPr id="6" name="テキスト ボックス 5">
          <a:extLst>
            <a:ext uri="{FF2B5EF4-FFF2-40B4-BE49-F238E27FC236}">
              <a16:creationId xmlns:a16="http://schemas.microsoft.com/office/drawing/2014/main" id="{00000000-0008-0000-0800-000006000000}"/>
            </a:ext>
          </a:extLst>
        </xdr:cNvPr>
        <xdr:cNvSpPr txBox="1"/>
      </xdr:nvSpPr>
      <xdr:spPr>
        <a:xfrm>
          <a:off x="123263" y="89648"/>
          <a:ext cx="5896537" cy="1062877"/>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a:solidFill>
                <a:srgbClr val="FF0000"/>
              </a:solidFill>
              <a:effectLst/>
              <a:latin typeface="+mn-lt"/>
              <a:ea typeface="+mn-ea"/>
              <a:cs typeface="+mn-cs"/>
            </a:rPr>
            <a:t>【</a:t>
          </a:r>
          <a:r>
            <a:rPr lang="ja-JP" altLang="ja-JP" sz="1100" b="1" i="0">
              <a:solidFill>
                <a:srgbClr val="FF0000"/>
              </a:solidFill>
              <a:effectLst/>
              <a:latin typeface="+mn-lt"/>
              <a:ea typeface="+mn-ea"/>
              <a:cs typeface="+mn-cs"/>
            </a:rPr>
            <a:t>ご注意点</a:t>
          </a:r>
          <a:r>
            <a:rPr lang="en-US" altLang="ja-JP" sz="1100" b="1" i="0">
              <a:solidFill>
                <a:srgbClr val="FF0000"/>
              </a:solidFill>
              <a:effectLst/>
              <a:latin typeface="+mn-lt"/>
              <a:ea typeface="+mn-ea"/>
              <a:cs typeface="+mn-cs"/>
            </a:rPr>
            <a:t>】</a:t>
          </a:r>
          <a:br>
            <a:rPr lang="en-US" altLang="ja-JP" sz="1100" b="0" i="0">
              <a:solidFill>
                <a:schemeClr val="dk1"/>
              </a:solidFill>
              <a:effectLst/>
              <a:latin typeface="+mn-lt"/>
              <a:ea typeface="+mn-ea"/>
              <a:cs typeface="+mn-cs"/>
            </a:rPr>
          </a:br>
          <a:r>
            <a:rPr lang="ja-JP" altLang="ja-JP" sz="1000" b="0" i="0">
              <a:solidFill>
                <a:schemeClr val="dk1"/>
              </a:solidFill>
              <a:effectLst/>
              <a:latin typeface="+mn-lt"/>
              <a:ea typeface="+mn-ea"/>
              <a:cs typeface="+mn-cs"/>
            </a:rPr>
            <a:t>・本サービスの利用を終了する場合、サービス利用</a:t>
          </a:r>
          <a:r>
            <a:rPr lang="ja-JP" altLang="ja-JP" sz="1000" b="1" i="0" u="sng">
              <a:solidFill>
                <a:srgbClr val="FF0000"/>
              </a:solidFill>
              <a:effectLst/>
              <a:latin typeface="+mn-lt"/>
              <a:ea typeface="+mn-ea"/>
              <a:cs typeface="+mn-cs"/>
            </a:rPr>
            <a:t>終了日の１ ヶ月前までに</a:t>
          </a:r>
          <a:r>
            <a:rPr lang="en-US" altLang="ja-JP" sz="1000" b="1" i="0" u="sng">
              <a:solidFill>
                <a:srgbClr val="FF0000"/>
              </a:solidFill>
              <a:effectLst/>
              <a:latin typeface="+mn-lt"/>
              <a:ea typeface="+mn-ea"/>
              <a:cs typeface="+mn-cs"/>
            </a:rPr>
            <a:t> </a:t>
          </a:r>
          <a:r>
            <a:rPr lang="ja-JP" altLang="ja-JP" sz="1000" b="1" i="0" u="sng">
              <a:solidFill>
                <a:srgbClr val="FF0000"/>
              </a:solidFill>
              <a:effectLst/>
              <a:latin typeface="+mn-lt"/>
              <a:ea typeface="+mn-ea"/>
              <a:cs typeface="+mn-cs"/>
            </a:rPr>
            <a:t>解約申請書が必要です。</a:t>
          </a:r>
          <a:br>
            <a:rPr lang="ja-JP" altLang="ja-JP" sz="1000" b="1" i="0" u="sng">
              <a:solidFill>
                <a:srgbClr val="FF0000"/>
              </a:solidFill>
              <a:effectLst/>
              <a:latin typeface="+mn-lt"/>
              <a:ea typeface="+mn-ea"/>
              <a:cs typeface="+mn-cs"/>
            </a:rPr>
          </a:br>
          <a:r>
            <a:rPr lang="ja-JP" altLang="ja-JP" sz="1000" b="0" i="0">
              <a:solidFill>
                <a:schemeClr val="dk1"/>
              </a:solidFill>
              <a:effectLst/>
              <a:latin typeface="+mn-lt"/>
              <a:ea typeface="+mn-ea"/>
              <a:cs typeface="+mn-cs"/>
            </a:rPr>
            <a:t>・本サービスは、契約単位期間満了日の翌日を起算日として</a:t>
          </a:r>
          <a:r>
            <a:rPr lang="en-US" altLang="ja-JP" sz="1000" b="0" i="0" u="sng">
              <a:solidFill>
                <a:schemeClr val="dk1"/>
              </a:solidFill>
              <a:effectLst/>
              <a:latin typeface="+mn-lt"/>
              <a:ea typeface="+mn-ea"/>
              <a:cs typeface="+mn-cs"/>
            </a:rPr>
            <a:t> </a:t>
          </a:r>
          <a:r>
            <a:rPr lang="ja-JP" altLang="ja-JP" sz="1000" b="1" i="0" u="sng">
              <a:solidFill>
                <a:srgbClr val="FF0000"/>
              </a:solidFill>
              <a:effectLst/>
              <a:latin typeface="+mn-lt"/>
              <a:ea typeface="+mn-ea"/>
              <a:cs typeface="+mn-cs"/>
            </a:rPr>
            <a:t>自動的に更新されます。</a:t>
          </a:r>
          <a:endParaRPr lang="en-US" altLang="ja-JP" sz="1000" b="1" i="0" u="sng">
            <a:solidFill>
              <a:srgbClr val="FF0000"/>
            </a:solidFill>
            <a:effectLst/>
            <a:latin typeface="+mn-lt"/>
            <a:ea typeface="+mn-ea"/>
            <a:cs typeface="+mn-cs"/>
          </a:endParaRPr>
        </a:p>
        <a:p>
          <a:endParaRPr lang="en-US" altLang="ja-JP" sz="1000" b="1" i="0" u="sng">
            <a:solidFill>
              <a:srgbClr val="FF0000"/>
            </a:solidFill>
            <a:effectLst/>
            <a:latin typeface="+mn-lt"/>
            <a:ea typeface="+mn-ea"/>
            <a:cs typeface="+mn-cs"/>
          </a:endParaRPr>
        </a:p>
        <a:p>
          <a:r>
            <a:rPr lang="en-US" altLang="ja-JP" sz="1400" b="1" i="0" u="sng">
              <a:solidFill>
                <a:srgbClr val="FF0000"/>
              </a:solidFill>
              <a:effectLst/>
              <a:latin typeface="+mn-lt"/>
              <a:ea typeface="+mn-ea"/>
              <a:cs typeface="+mn-cs"/>
            </a:rPr>
            <a:t>desknet's NEO</a:t>
          </a:r>
          <a:r>
            <a:rPr lang="ja-JP" altLang="en-US" sz="1400" b="1" i="0" u="sng">
              <a:solidFill>
                <a:srgbClr val="FF0000"/>
              </a:solidFill>
              <a:effectLst/>
              <a:latin typeface="+mn-lt"/>
              <a:ea typeface="+mn-ea"/>
              <a:cs typeface="+mn-cs"/>
            </a:rPr>
            <a:t>クラウドをご利用中のお客様は、本申請書ではございません。</a:t>
          </a:r>
          <a:br>
            <a:rPr lang="ja-JP" altLang="ja-JP" sz="1000" b="0" i="0">
              <a:solidFill>
                <a:schemeClr val="dk1"/>
              </a:solidFill>
              <a:effectLst/>
              <a:latin typeface="+mn-lt"/>
              <a:ea typeface="+mn-ea"/>
              <a:cs typeface="+mn-cs"/>
            </a:rPr>
          </a:br>
          <a:endParaRPr kumimoji="1" lang="en-US" altLang="ja-JP" sz="1000">
            <a:solidFill>
              <a:schemeClr val="dk1"/>
            </a:solidFill>
            <a:effectLst/>
            <a:latin typeface="+mn-lt"/>
            <a:ea typeface="+mn-ea"/>
            <a:cs typeface="+mn-cs"/>
          </a:endParaRPr>
        </a:p>
      </xdr:txBody>
    </xdr:sp>
    <xdr:clientData/>
  </xdr:twoCellAnchor>
  <xdr:twoCellAnchor>
    <xdr:from>
      <xdr:col>8</xdr:col>
      <xdr:colOff>609600</xdr:colOff>
      <xdr:row>64</xdr:row>
      <xdr:rowOff>209550</xdr:rowOff>
    </xdr:from>
    <xdr:to>
      <xdr:col>12</xdr:col>
      <xdr:colOff>715712</xdr:colOff>
      <xdr:row>66</xdr:row>
      <xdr:rowOff>42535</xdr:rowOff>
    </xdr:to>
    <xdr:sp macro="" textlink="">
      <xdr:nvSpPr>
        <xdr:cNvPr id="7" name="Rectangle 1">
          <a:extLst>
            <a:ext uri="{FF2B5EF4-FFF2-40B4-BE49-F238E27FC236}">
              <a16:creationId xmlns:a16="http://schemas.microsoft.com/office/drawing/2014/main" id="{00000000-0008-0000-0800-000007000000}"/>
            </a:ext>
          </a:extLst>
        </xdr:cNvPr>
        <xdr:cNvSpPr>
          <a:spLocks noChangeArrowheads="1"/>
        </xdr:cNvSpPr>
      </xdr:nvSpPr>
      <xdr:spPr bwMode="auto">
        <a:xfrm>
          <a:off x="6477000" y="17430750"/>
          <a:ext cx="3039812" cy="299710"/>
        </a:xfrm>
        <a:prstGeom prst="rect">
          <a:avLst/>
        </a:prstGeom>
        <a:noFill/>
        <a:ln w="9525">
          <a:noFill/>
          <a:miter lim="800000"/>
          <a:headEnd/>
          <a:tailEnd/>
        </a:ln>
      </xdr:spPr>
      <xdr:txBody>
        <a:bodyPr vertOverflow="clip" wrap="square" lIns="91440" tIns="25400" rIns="91440" bIns="0" anchor="t" upright="1"/>
        <a:lstStyle/>
        <a:p>
          <a:pPr marL="0" marR="0" indent="0" algn="r" defTabSz="914400" rtl="0" eaLnBrk="1" fontAlgn="auto" latinLnBrk="0" hangingPunct="1">
            <a:lnSpc>
              <a:spcPct val="100000"/>
            </a:lnSpc>
            <a:spcBef>
              <a:spcPts val="0"/>
            </a:spcBef>
            <a:spcAft>
              <a:spcPts val="0"/>
            </a:spcAft>
            <a:buClrTx/>
            <a:buSzTx/>
            <a:buFontTx/>
            <a:buNone/>
            <a:tabLst/>
            <a:defRPr sz="1000"/>
          </a:pPr>
          <a:r>
            <a:rPr lang="ja-JP" altLang="en-US" sz="1200">
              <a:effectLst/>
            </a:rPr>
            <a:t>該当するお客様は、必ずご記入ください。</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7</xdr:row>
      <xdr:rowOff>0</xdr:rowOff>
    </xdr:from>
    <xdr:to>
      <xdr:col>13</xdr:col>
      <xdr:colOff>0</xdr:colOff>
      <xdr:row>8</xdr:row>
      <xdr:rowOff>152396</xdr:rowOff>
    </xdr:to>
    <xdr:sp macro="" textlink="">
      <xdr:nvSpPr>
        <xdr:cNvPr id="2" name="Rectangle 1">
          <a:extLst>
            <a:ext uri="{FF2B5EF4-FFF2-40B4-BE49-F238E27FC236}">
              <a16:creationId xmlns:a16="http://schemas.microsoft.com/office/drawing/2014/main" id="{00000000-0008-0000-0900-000002000000}"/>
            </a:ext>
          </a:extLst>
        </xdr:cNvPr>
        <xdr:cNvSpPr>
          <a:spLocks noChangeArrowheads="1"/>
        </xdr:cNvSpPr>
      </xdr:nvSpPr>
      <xdr:spPr bwMode="auto">
        <a:xfrm>
          <a:off x="0" y="1247775"/>
          <a:ext cx="9534525" cy="304796"/>
        </a:xfrm>
        <a:prstGeom prst="rect">
          <a:avLst/>
        </a:prstGeom>
        <a:solidFill>
          <a:srgbClr val="00B050"/>
        </a:solidFill>
        <a:ln w="9525">
          <a:noFill/>
          <a:miter lim="800000"/>
          <a:headEnd/>
          <a:tailEnd/>
        </a:ln>
      </xdr:spPr>
      <xdr:txBody>
        <a:bodyPr vertOverflow="clip" wrap="square" lIns="91440" tIns="25400" rIns="91440" bIns="0" anchor="t"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altLang="ja-JP" sz="1400" b="1" i="0" u="none" strike="noStrike" baseline="0">
              <a:solidFill>
                <a:srgbClr val="000000"/>
              </a:solidFill>
              <a:latin typeface="MS UI Gothic"/>
              <a:ea typeface="MS UI Gothic"/>
            </a:rPr>
            <a:t>ChatLuck</a:t>
          </a:r>
          <a:r>
            <a:rPr lang="ja-JP" altLang="en-US" sz="1400" b="1" i="0" u="none" strike="noStrike" baseline="0">
              <a:solidFill>
                <a:srgbClr val="000000"/>
              </a:solidFill>
              <a:latin typeface="MS UI Gothic"/>
              <a:ea typeface="MS UI Gothic"/>
            </a:rPr>
            <a:t>クラウド内容変更</a:t>
          </a:r>
          <a:r>
            <a:rPr lang="en-US" altLang="ja-JP" sz="1400" b="1" i="0" u="none" strike="noStrike" baseline="0">
              <a:solidFill>
                <a:srgbClr val="000000"/>
              </a:solidFill>
              <a:latin typeface="MS UI Gothic"/>
              <a:ea typeface="MS UI Gothic"/>
            </a:rPr>
            <a:t>/</a:t>
          </a:r>
          <a:r>
            <a:rPr lang="ja-JP" altLang="en-US" sz="1400" b="1" i="0" u="none" strike="noStrike" baseline="0">
              <a:solidFill>
                <a:srgbClr val="000000"/>
              </a:solidFill>
              <a:latin typeface="MS UI Gothic"/>
              <a:ea typeface="MS UI Gothic"/>
            </a:rPr>
            <a:t>更新申請書</a:t>
          </a:r>
          <a:r>
            <a:rPr lang="ja-JP" altLang="en-US" sz="1400" b="1" i="0" u="none" strike="noStrike" baseline="0">
              <a:solidFill>
                <a:srgbClr val="FF0000"/>
              </a:solidFill>
              <a:latin typeface="MS UI Gothic"/>
              <a:ea typeface="MS UI Gothic"/>
            </a:rPr>
            <a:t>（単独利用）</a:t>
          </a:r>
          <a:endParaRPr lang="ja-JP" altLang="ja-JP" sz="1400">
            <a:solidFill>
              <a:srgbClr val="FF0000"/>
            </a:solidFill>
            <a:effectLst/>
          </a:endParaRPr>
        </a:p>
      </xdr:txBody>
    </xdr:sp>
    <xdr:clientData/>
  </xdr:twoCellAnchor>
  <xdr:twoCellAnchor>
    <xdr:from>
      <xdr:col>7</xdr:col>
      <xdr:colOff>704850</xdr:colOff>
      <xdr:row>52</xdr:row>
      <xdr:rowOff>19050</xdr:rowOff>
    </xdr:from>
    <xdr:to>
      <xdr:col>12</xdr:col>
      <xdr:colOff>720756</xdr:colOff>
      <xdr:row>53</xdr:row>
      <xdr:rowOff>80682</xdr:rowOff>
    </xdr:to>
    <xdr:sp macro="" textlink="">
      <xdr:nvSpPr>
        <xdr:cNvPr id="4" name="Rectangle 1">
          <a:extLst>
            <a:ext uri="{FF2B5EF4-FFF2-40B4-BE49-F238E27FC236}">
              <a16:creationId xmlns:a16="http://schemas.microsoft.com/office/drawing/2014/main" id="{00000000-0008-0000-0900-000004000000}"/>
            </a:ext>
          </a:extLst>
        </xdr:cNvPr>
        <xdr:cNvSpPr>
          <a:spLocks noChangeArrowheads="1"/>
        </xdr:cNvSpPr>
      </xdr:nvSpPr>
      <xdr:spPr bwMode="auto">
        <a:xfrm>
          <a:off x="5838825" y="15401925"/>
          <a:ext cx="3683031" cy="280707"/>
        </a:xfrm>
        <a:prstGeom prst="rect">
          <a:avLst/>
        </a:prstGeom>
        <a:noFill/>
        <a:ln w="9525">
          <a:noFill/>
          <a:miter lim="800000"/>
          <a:headEnd/>
          <a:tailEnd/>
        </a:ln>
      </xdr:spPr>
      <xdr:txBody>
        <a:bodyPr vertOverflow="clip" wrap="square" lIns="91440" tIns="25400" rIns="91440" bIns="0" anchor="t" upright="1"/>
        <a:lstStyle/>
        <a:p>
          <a:pPr marL="0" marR="0" indent="0" algn="r" defTabSz="914400" rtl="0" eaLnBrk="1" fontAlgn="auto" latinLnBrk="0" hangingPunct="1">
            <a:lnSpc>
              <a:spcPct val="100000"/>
            </a:lnSpc>
            <a:spcBef>
              <a:spcPts val="0"/>
            </a:spcBef>
            <a:spcAft>
              <a:spcPts val="0"/>
            </a:spcAft>
            <a:buClrTx/>
            <a:buSzTx/>
            <a:buFontTx/>
            <a:buNone/>
            <a:tabLst/>
            <a:defRPr sz="1000"/>
          </a:pPr>
          <a:r>
            <a:rPr lang="ja-JP" altLang="en-US" sz="1200">
              <a:effectLst/>
            </a:rPr>
            <a:t>該当するお客様は、必ずご記入ください。</a:t>
          </a:r>
          <a:endParaRPr lang="ja-JP" altLang="ja-JP" sz="1200">
            <a:effectLst/>
          </a:endParaRPr>
        </a:p>
      </xdr:txBody>
    </xdr:sp>
    <xdr:clientData/>
  </xdr:twoCellAnchor>
  <xdr:twoCellAnchor>
    <xdr:from>
      <xdr:col>0</xdr:col>
      <xdr:colOff>76200</xdr:colOff>
      <xdr:row>0</xdr:row>
      <xdr:rowOff>95250</xdr:rowOff>
    </xdr:from>
    <xdr:to>
      <xdr:col>8</xdr:col>
      <xdr:colOff>105337</xdr:colOff>
      <xdr:row>6</xdr:row>
      <xdr:rowOff>81802</xdr:rowOff>
    </xdr:to>
    <xdr:sp macro="" textlink="">
      <xdr:nvSpPr>
        <xdr:cNvPr id="3" name="テキスト ボックス 2">
          <a:extLst>
            <a:ext uri="{FF2B5EF4-FFF2-40B4-BE49-F238E27FC236}">
              <a16:creationId xmlns:a16="http://schemas.microsoft.com/office/drawing/2014/main" id="{2C75557D-88F9-45FC-800E-838597687BDA}"/>
            </a:ext>
          </a:extLst>
        </xdr:cNvPr>
        <xdr:cNvSpPr txBox="1"/>
      </xdr:nvSpPr>
      <xdr:spPr>
        <a:xfrm>
          <a:off x="76200" y="95250"/>
          <a:ext cx="5896537" cy="1062877"/>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a:solidFill>
                <a:srgbClr val="FF0000"/>
              </a:solidFill>
              <a:effectLst/>
              <a:latin typeface="+mn-lt"/>
              <a:ea typeface="+mn-ea"/>
              <a:cs typeface="+mn-cs"/>
            </a:rPr>
            <a:t>【</a:t>
          </a:r>
          <a:r>
            <a:rPr lang="ja-JP" altLang="ja-JP" sz="1100" b="1" i="0">
              <a:solidFill>
                <a:srgbClr val="FF0000"/>
              </a:solidFill>
              <a:effectLst/>
              <a:latin typeface="+mn-lt"/>
              <a:ea typeface="+mn-ea"/>
              <a:cs typeface="+mn-cs"/>
            </a:rPr>
            <a:t>ご注意点</a:t>
          </a:r>
          <a:r>
            <a:rPr lang="en-US" altLang="ja-JP" sz="1100" b="1" i="0">
              <a:solidFill>
                <a:srgbClr val="FF0000"/>
              </a:solidFill>
              <a:effectLst/>
              <a:latin typeface="+mn-lt"/>
              <a:ea typeface="+mn-ea"/>
              <a:cs typeface="+mn-cs"/>
            </a:rPr>
            <a:t>】</a:t>
          </a:r>
          <a:br>
            <a:rPr lang="en-US" altLang="ja-JP" sz="1100" b="0" i="0">
              <a:solidFill>
                <a:schemeClr val="dk1"/>
              </a:solidFill>
              <a:effectLst/>
              <a:latin typeface="+mn-lt"/>
              <a:ea typeface="+mn-ea"/>
              <a:cs typeface="+mn-cs"/>
            </a:rPr>
          </a:br>
          <a:r>
            <a:rPr lang="ja-JP" altLang="ja-JP" sz="1000" b="0" i="0">
              <a:solidFill>
                <a:schemeClr val="dk1"/>
              </a:solidFill>
              <a:effectLst/>
              <a:latin typeface="+mn-lt"/>
              <a:ea typeface="+mn-ea"/>
              <a:cs typeface="+mn-cs"/>
            </a:rPr>
            <a:t>・本サービスの利用を終了する場合、サービス利用</a:t>
          </a:r>
          <a:r>
            <a:rPr lang="ja-JP" altLang="ja-JP" sz="1000" b="1" i="0" u="sng">
              <a:solidFill>
                <a:srgbClr val="FF0000"/>
              </a:solidFill>
              <a:effectLst/>
              <a:latin typeface="+mn-lt"/>
              <a:ea typeface="+mn-ea"/>
              <a:cs typeface="+mn-cs"/>
            </a:rPr>
            <a:t>終了日の１ ヶ月前までに</a:t>
          </a:r>
          <a:r>
            <a:rPr lang="en-US" altLang="ja-JP" sz="1000" b="1" i="0" u="sng">
              <a:solidFill>
                <a:srgbClr val="FF0000"/>
              </a:solidFill>
              <a:effectLst/>
              <a:latin typeface="+mn-lt"/>
              <a:ea typeface="+mn-ea"/>
              <a:cs typeface="+mn-cs"/>
            </a:rPr>
            <a:t> </a:t>
          </a:r>
          <a:r>
            <a:rPr lang="ja-JP" altLang="ja-JP" sz="1000" b="1" i="0" u="sng">
              <a:solidFill>
                <a:srgbClr val="FF0000"/>
              </a:solidFill>
              <a:effectLst/>
              <a:latin typeface="+mn-lt"/>
              <a:ea typeface="+mn-ea"/>
              <a:cs typeface="+mn-cs"/>
            </a:rPr>
            <a:t>解約申請書が必要です。</a:t>
          </a:r>
          <a:br>
            <a:rPr lang="ja-JP" altLang="ja-JP" sz="1000" b="1" i="0" u="sng">
              <a:solidFill>
                <a:srgbClr val="FF0000"/>
              </a:solidFill>
              <a:effectLst/>
              <a:latin typeface="+mn-lt"/>
              <a:ea typeface="+mn-ea"/>
              <a:cs typeface="+mn-cs"/>
            </a:rPr>
          </a:br>
          <a:r>
            <a:rPr lang="ja-JP" altLang="ja-JP" sz="1000" b="0" i="0">
              <a:solidFill>
                <a:schemeClr val="dk1"/>
              </a:solidFill>
              <a:effectLst/>
              <a:latin typeface="+mn-lt"/>
              <a:ea typeface="+mn-ea"/>
              <a:cs typeface="+mn-cs"/>
            </a:rPr>
            <a:t>・本サービスは、契約単位期間満了日の翌日を起算日として</a:t>
          </a:r>
          <a:r>
            <a:rPr lang="en-US" altLang="ja-JP" sz="1000" b="0" i="0" u="sng">
              <a:solidFill>
                <a:schemeClr val="dk1"/>
              </a:solidFill>
              <a:effectLst/>
              <a:latin typeface="+mn-lt"/>
              <a:ea typeface="+mn-ea"/>
              <a:cs typeface="+mn-cs"/>
            </a:rPr>
            <a:t> </a:t>
          </a:r>
          <a:r>
            <a:rPr lang="ja-JP" altLang="ja-JP" sz="1000" b="1" i="0" u="sng">
              <a:solidFill>
                <a:srgbClr val="FF0000"/>
              </a:solidFill>
              <a:effectLst/>
              <a:latin typeface="+mn-lt"/>
              <a:ea typeface="+mn-ea"/>
              <a:cs typeface="+mn-cs"/>
            </a:rPr>
            <a:t>自動的に更新されます。</a:t>
          </a:r>
          <a:endParaRPr lang="en-US" altLang="ja-JP" sz="1000" b="1" i="0" u="sng">
            <a:solidFill>
              <a:srgbClr val="FF0000"/>
            </a:solidFill>
            <a:effectLst/>
            <a:latin typeface="+mn-lt"/>
            <a:ea typeface="+mn-ea"/>
            <a:cs typeface="+mn-cs"/>
          </a:endParaRPr>
        </a:p>
        <a:p>
          <a:endParaRPr lang="en-US" altLang="ja-JP" sz="1000" b="1" i="0" u="sng">
            <a:solidFill>
              <a:srgbClr val="FF0000"/>
            </a:solidFill>
            <a:effectLst/>
            <a:latin typeface="+mn-lt"/>
            <a:ea typeface="+mn-ea"/>
            <a:cs typeface="+mn-cs"/>
          </a:endParaRPr>
        </a:p>
        <a:p>
          <a:r>
            <a:rPr lang="en-US" altLang="ja-JP" sz="1400" b="1" i="0" u="sng">
              <a:solidFill>
                <a:srgbClr val="FF0000"/>
              </a:solidFill>
              <a:effectLst/>
              <a:latin typeface="+mn-lt"/>
              <a:ea typeface="+mn-ea"/>
              <a:cs typeface="+mn-cs"/>
            </a:rPr>
            <a:t>desknet's NEO</a:t>
          </a:r>
          <a:r>
            <a:rPr lang="ja-JP" altLang="en-US" sz="1400" b="1" i="0" u="sng">
              <a:solidFill>
                <a:srgbClr val="FF0000"/>
              </a:solidFill>
              <a:effectLst/>
              <a:latin typeface="+mn-lt"/>
              <a:ea typeface="+mn-ea"/>
              <a:cs typeface="+mn-cs"/>
            </a:rPr>
            <a:t>クラウドをご利用中のお客様は、本申請書ではございません。</a:t>
          </a:r>
          <a:br>
            <a:rPr lang="ja-JP" altLang="ja-JP" sz="1000" b="0" i="0">
              <a:solidFill>
                <a:schemeClr val="dk1"/>
              </a:solidFill>
              <a:effectLst/>
              <a:latin typeface="+mn-lt"/>
              <a:ea typeface="+mn-ea"/>
              <a:cs typeface="+mn-cs"/>
            </a:rPr>
          </a:br>
          <a:endParaRPr kumimoji="1" lang="en-US" altLang="ja-JP" sz="10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0</xdr:colOff>
      <xdr:row>46</xdr:row>
      <xdr:rowOff>152400</xdr:rowOff>
    </xdr:to>
    <xdr:sp macro="" textlink="">
      <xdr:nvSpPr>
        <xdr:cNvPr id="2049" name="Text Box 1">
          <a:extLst>
            <a:ext uri="{FF2B5EF4-FFF2-40B4-BE49-F238E27FC236}">
              <a16:creationId xmlns:a16="http://schemas.microsoft.com/office/drawing/2014/main" id="{00000000-0008-0000-0A00-000001080000}"/>
            </a:ext>
          </a:extLst>
        </xdr:cNvPr>
        <xdr:cNvSpPr txBox="1">
          <a:spLocks noChangeArrowheads="1"/>
        </xdr:cNvSpPr>
      </xdr:nvSpPr>
      <xdr:spPr bwMode="auto">
        <a:xfrm>
          <a:off x="0" y="0"/>
          <a:ext cx="8229600" cy="8039100"/>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4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ご提供いただきました情報の取扱いに関しまして</a:t>
          </a:r>
          <a:r>
            <a:rPr lang="en-US" altLang="ja-JP" sz="1200" b="0" i="0" u="none" strike="noStrike" baseline="0">
              <a:solidFill>
                <a:srgbClr val="000000"/>
              </a:solidFill>
              <a:latin typeface="ＭＳ Ｐゴシック"/>
              <a:ea typeface="ＭＳ Ｐゴシック"/>
            </a:rPr>
            <a:t>】</a:t>
          </a:r>
        </a:p>
        <a:p>
          <a:pPr algn="l" rtl="0">
            <a:lnSpc>
              <a:spcPts val="1400"/>
            </a:lnSpc>
            <a:defRPr sz="1000"/>
          </a:pPr>
          <a:endParaRPr lang="en-US" altLang="ja-JP" sz="1200" b="0" i="0" u="none" strike="noStrike" baseline="0">
            <a:solidFill>
              <a:srgbClr val="000000"/>
            </a:solidFill>
            <a:latin typeface="ＭＳ Ｐゴシック"/>
            <a:ea typeface="ＭＳ Ｐゴシック"/>
          </a:endParaRPr>
        </a:p>
        <a:p>
          <a:r>
            <a:rPr lang="ja-JP" altLang="ja-JP" sz="1100">
              <a:effectLst/>
              <a:latin typeface="+mn-lt"/>
              <a:ea typeface="+mn-ea"/>
              <a:cs typeface="+mn-cs"/>
            </a:rPr>
            <a:t>当社はお客様よりいただく情報を、「株式会社ネオジャパン　個人情報保護方針」に基づき取扱います。</a:t>
          </a:r>
        </a:p>
        <a:p>
          <a:r>
            <a:rPr lang="ja-JP" altLang="ja-JP" sz="1100">
              <a:effectLst/>
              <a:latin typeface="+mn-lt"/>
              <a:ea typeface="+mn-ea"/>
              <a:cs typeface="+mn-cs"/>
            </a:rPr>
            <a:t>お申込に際しては、「株式会社ネオジャパン　個人情報保護方針」をご同意願います。</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1" i="0" u="sng" strike="noStrike" baseline="0">
              <a:solidFill>
                <a:srgbClr val="000000"/>
              </a:solidFill>
              <a:latin typeface="ＭＳ Ｐゴシック"/>
              <a:ea typeface="ＭＳ Ｐゴシック"/>
            </a:rPr>
            <a:t>個人情報保護方針</a:t>
          </a:r>
          <a:endParaRPr lang="en-US" altLang="ja-JP" sz="1200" b="1" i="0" u="sng" strike="noStrike" baseline="0">
            <a:solidFill>
              <a:srgbClr val="000000"/>
            </a:solidFill>
            <a:latin typeface="ＭＳ Ｐゴシック"/>
            <a:ea typeface="ＭＳ Ｐゴシック"/>
          </a:endParaRPr>
        </a:p>
        <a:p>
          <a:pPr algn="l" rtl="0">
            <a:lnSpc>
              <a:spcPts val="1400"/>
            </a:lnSpc>
            <a:defRPr sz="1000"/>
          </a:pPr>
          <a:endParaRPr lang="en-US" altLang="ja-JP" sz="1200" b="0" i="0" u="none" strike="noStrike" baseline="0">
            <a:solidFill>
              <a:srgbClr val="000000"/>
            </a:solidFill>
            <a:latin typeface="ＭＳ Ｐゴシック"/>
            <a:ea typeface="ＭＳ Ｐゴシック"/>
          </a:endParaRPr>
        </a:p>
        <a:p>
          <a:r>
            <a:rPr lang="ja-JP" altLang="en-US" sz="1100" b="0" i="0">
              <a:effectLst/>
              <a:latin typeface="+mn-lt"/>
              <a:ea typeface="+mn-ea"/>
              <a:cs typeface="+mn-cs"/>
            </a:rPr>
            <a:t>株式会社ネオジャパン（以下「当社」という）は、ＩＴ（ </a:t>
          </a:r>
          <a:r>
            <a:rPr lang="en-US" altLang="ja-JP" sz="1100" b="0" i="0">
              <a:effectLst/>
              <a:latin typeface="+mn-lt"/>
              <a:ea typeface="+mn-ea"/>
              <a:cs typeface="+mn-cs"/>
            </a:rPr>
            <a:t>InformationTechnology</a:t>
          </a:r>
          <a:r>
            <a:rPr lang="ja-JP" altLang="en-US" sz="1100" b="0" i="0">
              <a:effectLst/>
              <a:latin typeface="+mn-lt"/>
              <a:ea typeface="+mn-ea"/>
              <a:cs typeface="+mn-cs"/>
            </a:rPr>
            <a:t>）分野において、安価で有益なシステムと質の高いコミュニケーション手段をより多くの企業へ提供し、今日の高度情報通信社会の実現に寄与して参りました。こうした情報化社会の急激な進展により、多様化した情報が大量かつ迅速に処理される時代となり、個人情報の保護が社会的に重要な課題となってきております。当社はこれらの事業活動を通じて得たお客様の個人情報を最重要資産の一つとして認識すると共に、以下の方針に基づき個人情報の適切な取り扱いと保護に努めることを宣言いたします。</a:t>
          </a:r>
          <a:endParaRPr lang="en-US" altLang="ja-JP" sz="1100" b="0" i="0">
            <a:effectLst/>
            <a:latin typeface="+mn-lt"/>
            <a:ea typeface="+mn-ea"/>
            <a:cs typeface="+mn-cs"/>
          </a:endParaRPr>
        </a:p>
        <a:p>
          <a:endParaRPr lang="ja-JP" altLang="en-US" sz="1100" b="0" i="0">
            <a:effectLst/>
            <a:latin typeface="+mn-lt"/>
            <a:ea typeface="+mn-ea"/>
            <a:cs typeface="+mn-cs"/>
          </a:endParaRPr>
        </a:p>
        <a:p>
          <a:r>
            <a:rPr lang="ja-JP" altLang="en-US" sz="1100" b="0" i="0">
              <a:effectLst/>
              <a:latin typeface="+mn-lt"/>
              <a:ea typeface="+mn-ea"/>
              <a:cs typeface="+mn-cs"/>
            </a:rPr>
            <a:t>個人情報保護に関する法令および規律の遵守</a:t>
          </a:r>
        </a:p>
        <a:p>
          <a:r>
            <a:rPr lang="ja-JP" altLang="en-US" sz="1100" b="0" i="0">
              <a:effectLst/>
              <a:latin typeface="+mn-lt"/>
              <a:ea typeface="+mn-ea"/>
              <a:cs typeface="+mn-cs"/>
            </a:rPr>
            <a:t>個人情報の保護に関する法令およびその他の規範を遵守し、個人情報を適正に取り扱います。</a:t>
          </a:r>
          <a:endParaRPr lang="en-US" altLang="ja-JP" sz="1100" b="0" i="0">
            <a:effectLst/>
            <a:latin typeface="+mn-lt"/>
            <a:ea typeface="+mn-ea"/>
            <a:cs typeface="+mn-cs"/>
          </a:endParaRPr>
        </a:p>
        <a:p>
          <a:endParaRPr lang="ja-JP" altLang="en-US" sz="1100" b="0" i="0">
            <a:effectLst/>
            <a:latin typeface="+mn-lt"/>
            <a:ea typeface="+mn-ea"/>
            <a:cs typeface="+mn-cs"/>
          </a:endParaRPr>
        </a:p>
        <a:p>
          <a:r>
            <a:rPr lang="ja-JP" altLang="en-US" sz="1100" b="0" i="0">
              <a:effectLst/>
              <a:latin typeface="+mn-lt"/>
              <a:ea typeface="+mn-ea"/>
              <a:cs typeface="+mn-cs"/>
            </a:rPr>
            <a:t>個人情報の取得</a:t>
          </a:r>
        </a:p>
        <a:p>
          <a:r>
            <a:rPr lang="ja-JP" altLang="en-US" sz="1100" b="0" i="0">
              <a:effectLst/>
              <a:latin typeface="+mn-lt"/>
              <a:ea typeface="+mn-ea"/>
              <a:cs typeface="+mn-cs"/>
            </a:rPr>
            <a:t>個人情報の取得に際しては、利用目的を明確化するよう努力し、適法かつ公正な手段により行います。</a:t>
          </a:r>
          <a:endParaRPr lang="en-US" altLang="ja-JP" sz="1100" b="0" i="0">
            <a:effectLst/>
            <a:latin typeface="+mn-lt"/>
            <a:ea typeface="+mn-ea"/>
            <a:cs typeface="+mn-cs"/>
          </a:endParaRPr>
        </a:p>
        <a:p>
          <a:endParaRPr lang="ja-JP" altLang="en-US" sz="1100" b="0" i="0">
            <a:effectLst/>
            <a:latin typeface="+mn-lt"/>
            <a:ea typeface="+mn-ea"/>
            <a:cs typeface="+mn-cs"/>
          </a:endParaRPr>
        </a:p>
        <a:p>
          <a:r>
            <a:rPr lang="ja-JP" altLang="en-US" sz="1100" b="0" i="0">
              <a:effectLst/>
              <a:latin typeface="+mn-lt"/>
              <a:ea typeface="+mn-ea"/>
              <a:cs typeface="+mn-cs"/>
            </a:rPr>
            <a:t>個人情報の利用</a:t>
          </a:r>
        </a:p>
        <a:p>
          <a:r>
            <a:rPr lang="ja-JP" altLang="en-US" sz="1100" b="0" i="0">
              <a:effectLst/>
              <a:latin typeface="+mn-lt"/>
              <a:ea typeface="+mn-ea"/>
              <a:cs typeface="+mn-cs"/>
            </a:rPr>
            <a:t>取得した個人情報は、取得の際に示した利用目的もしくは、それと合理的な関連性のある範囲内で、業務の遂行上必要な限りにおいて利用します。</a:t>
          </a:r>
          <a:endParaRPr lang="en-US" altLang="ja-JP" sz="1100" b="0" i="0">
            <a:effectLst/>
            <a:latin typeface="+mn-lt"/>
            <a:ea typeface="+mn-ea"/>
            <a:cs typeface="+mn-cs"/>
          </a:endParaRPr>
        </a:p>
        <a:p>
          <a:endParaRPr lang="ja-JP" altLang="en-US" sz="1100" b="0" i="0">
            <a:effectLst/>
            <a:latin typeface="+mn-lt"/>
            <a:ea typeface="+mn-ea"/>
            <a:cs typeface="+mn-cs"/>
          </a:endParaRPr>
        </a:p>
        <a:p>
          <a:r>
            <a:rPr lang="ja-JP" altLang="en-US" sz="1100" b="0" i="0">
              <a:effectLst/>
              <a:latin typeface="+mn-lt"/>
              <a:ea typeface="+mn-ea"/>
              <a:cs typeface="+mn-cs"/>
            </a:rPr>
            <a:t>個人情報の共同利用</a:t>
          </a:r>
        </a:p>
        <a:p>
          <a:r>
            <a:rPr lang="ja-JP" altLang="en-US" sz="1100" b="0" i="0">
              <a:effectLst/>
              <a:latin typeface="+mn-lt"/>
              <a:ea typeface="+mn-ea"/>
              <a:cs typeface="+mn-cs"/>
            </a:rPr>
            <a:t>個人情報を第三者との間で共同利用し、または、個人情報の取り扱いを第三者に委託する場合には、共同利用の相手方および第三者に対し、個人情報の適正な利用を実施するための監督を行います。</a:t>
          </a:r>
          <a:endParaRPr lang="en-US" altLang="ja-JP" sz="1100" b="0" i="0">
            <a:effectLst/>
            <a:latin typeface="+mn-lt"/>
            <a:ea typeface="+mn-ea"/>
            <a:cs typeface="+mn-cs"/>
          </a:endParaRPr>
        </a:p>
        <a:p>
          <a:endParaRPr lang="ja-JP" altLang="en-US" sz="1100" b="0" i="0">
            <a:effectLst/>
            <a:latin typeface="+mn-lt"/>
            <a:ea typeface="+mn-ea"/>
            <a:cs typeface="+mn-cs"/>
          </a:endParaRPr>
        </a:p>
        <a:p>
          <a:r>
            <a:rPr lang="ja-JP" altLang="en-US" sz="1100" b="0" i="0">
              <a:effectLst/>
              <a:latin typeface="+mn-lt"/>
              <a:ea typeface="+mn-ea"/>
              <a:cs typeface="+mn-cs"/>
            </a:rPr>
            <a:t>個人情報の第三者提供</a:t>
          </a:r>
        </a:p>
        <a:p>
          <a:r>
            <a:rPr lang="ja-JP" altLang="en-US" sz="1100" b="0" i="0">
              <a:effectLst/>
              <a:latin typeface="+mn-lt"/>
              <a:ea typeface="+mn-ea"/>
              <a:cs typeface="+mn-cs"/>
            </a:rPr>
            <a:t>法令に定める場合を除き、個人情報を事前に本人の同意を得ることなく第三者に提供することはありません。</a:t>
          </a:r>
          <a:endParaRPr lang="en-US" altLang="ja-JP" sz="1100" b="0" i="0">
            <a:effectLst/>
            <a:latin typeface="+mn-lt"/>
            <a:ea typeface="+mn-ea"/>
            <a:cs typeface="+mn-cs"/>
          </a:endParaRPr>
        </a:p>
        <a:p>
          <a:endParaRPr lang="ja-JP" altLang="en-US" sz="1100" b="0" i="0">
            <a:effectLst/>
            <a:latin typeface="+mn-lt"/>
            <a:ea typeface="+mn-ea"/>
            <a:cs typeface="+mn-cs"/>
          </a:endParaRPr>
        </a:p>
        <a:p>
          <a:r>
            <a:rPr lang="ja-JP" altLang="en-US" sz="1100" b="0" i="0">
              <a:effectLst/>
              <a:latin typeface="+mn-lt"/>
              <a:ea typeface="+mn-ea"/>
              <a:cs typeface="+mn-cs"/>
            </a:rPr>
            <a:t>個人情報の管理</a:t>
          </a:r>
        </a:p>
        <a:p>
          <a:r>
            <a:rPr lang="ja-JP" altLang="en-US" sz="1100" b="0" i="0">
              <a:effectLst/>
              <a:latin typeface="+mn-lt"/>
              <a:ea typeface="+mn-ea"/>
              <a:cs typeface="+mn-cs"/>
            </a:rPr>
            <a:t>個人情報の正確性および最新性を保つよう努力し、適正な取り扱いと管理を実施するための体制を構築するとともに個人情報の紛失、改ざん、漏洩などを防止するため、必要かつ適正な情報セキュリティー対策を実施します。</a:t>
          </a:r>
          <a:endParaRPr lang="en-US" altLang="ja-JP" sz="1100" b="0" i="0">
            <a:effectLst/>
            <a:latin typeface="+mn-lt"/>
            <a:ea typeface="+mn-ea"/>
            <a:cs typeface="+mn-cs"/>
          </a:endParaRPr>
        </a:p>
        <a:p>
          <a:endParaRPr lang="ja-JP" altLang="en-US" sz="1100" b="0" i="0">
            <a:effectLst/>
            <a:latin typeface="+mn-lt"/>
            <a:ea typeface="+mn-ea"/>
            <a:cs typeface="+mn-cs"/>
          </a:endParaRPr>
        </a:p>
        <a:p>
          <a:r>
            <a:rPr lang="ja-JP" altLang="en-US" sz="1100" b="0" i="0">
              <a:effectLst/>
              <a:latin typeface="+mn-lt"/>
              <a:ea typeface="+mn-ea"/>
              <a:cs typeface="+mn-cs"/>
            </a:rPr>
            <a:t>個人情報の開示・訂正・利用停止・消去</a:t>
          </a:r>
        </a:p>
        <a:p>
          <a:r>
            <a:rPr lang="ja-JP" altLang="en-US" sz="1100" b="0" i="0">
              <a:effectLst/>
              <a:latin typeface="+mn-lt"/>
              <a:ea typeface="+mn-ea"/>
              <a:cs typeface="+mn-cs"/>
            </a:rPr>
            <a:t>個人情報について、開示・訂正・利用停止・消去などの要求がある場合には、本人からの要求であることが確認できた場合に限り、法令に従って対応します。</a:t>
          </a:r>
          <a:endParaRPr lang="en-US" altLang="ja-JP" sz="1100" b="0" i="0">
            <a:effectLst/>
            <a:latin typeface="+mn-lt"/>
            <a:ea typeface="+mn-ea"/>
            <a:cs typeface="+mn-cs"/>
          </a:endParaRPr>
        </a:p>
        <a:p>
          <a:endParaRPr lang="ja-JP" altLang="en-US" sz="1100" b="0" i="0">
            <a:effectLst/>
            <a:latin typeface="+mn-lt"/>
            <a:ea typeface="+mn-ea"/>
            <a:cs typeface="+mn-cs"/>
          </a:endParaRPr>
        </a:p>
        <a:p>
          <a:r>
            <a:rPr lang="ja-JP" altLang="en-US" sz="1100" b="0" i="0">
              <a:effectLst/>
              <a:latin typeface="+mn-lt"/>
              <a:ea typeface="+mn-ea"/>
              <a:cs typeface="+mn-cs"/>
            </a:rPr>
            <a:t>コンプライアンス・プログラムの策定</a:t>
          </a:r>
        </a:p>
        <a:p>
          <a:r>
            <a:rPr lang="ja-JP" altLang="en-US" sz="1100" b="0" i="0">
              <a:effectLst/>
              <a:latin typeface="+mn-lt"/>
              <a:ea typeface="+mn-ea"/>
              <a:cs typeface="+mn-cs"/>
            </a:rPr>
            <a:t>本個人情報保護方針を実行するため、コンプライアンス・プログラムを策定し、これを研修・教育を通じて社内に周知徹底させて実施するとともに、継続的な改善によって最良の状態を維持します。</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desknets.com/neo/pdf/article_gsa.pdf" TargetMode="External"/><Relationship Id="rId3" Type="http://schemas.openxmlformats.org/officeDocument/2006/relationships/hyperlink" Target="https://www.desknets.com/cloud/article.pdf" TargetMode="External"/><Relationship Id="rId7" Type="http://schemas.openxmlformats.org/officeDocument/2006/relationships/hyperlink" Target="https://csite.desknets.com/" TargetMode="External"/><Relationship Id="rId2" Type="http://schemas.openxmlformats.org/officeDocument/2006/relationships/hyperlink" Target="https://www.desknets.com/neo/contract/" TargetMode="External"/><Relationship Id="rId1" Type="http://schemas.openxmlformats.org/officeDocument/2006/relationships/hyperlink" Target="https://www.neo.co.jp/privacy/" TargetMode="External"/><Relationship Id="rId6" Type="http://schemas.openxmlformats.org/officeDocument/2006/relationships/hyperlink" Target="https://www.desknets.com/neo/users/media/info/11299/" TargetMode="External"/><Relationship Id="rId5" Type="http://schemas.openxmlformats.org/officeDocument/2006/relationships/hyperlink" Target="https://www.cybersolutions.co.jp/admission/admission-MAILGATES.pdf" TargetMode="External"/><Relationship Id="rId10" Type="http://schemas.openxmlformats.org/officeDocument/2006/relationships/drawing" Target="../drawings/drawing1.xml"/><Relationship Id="rId4" Type="http://schemas.openxmlformats.org/officeDocument/2006/relationships/hyperlink" Target="https://www.cybersolutions.co.jp/admission/admission-CYBERMAIL.pdf" TargetMode="External"/><Relationship Id="rId9"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www.desknets.com/cloud/article.pdf" TargetMode="External"/><Relationship Id="rId7" Type="http://schemas.openxmlformats.org/officeDocument/2006/relationships/hyperlink" Target="https://www.desknets.com/neo/features/ismap/" TargetMode="External"/><Relationship Id="rId2" Type="http://schemas.openxmlformats.org/officeDocument/2006/relationships/hyperlink" Target="https://www.desknets.com/neo/contract/" TargetMode="External"/><Relationship Id="rId1" Type="http://schemas.openxmlformats.org/officeDocument/2006/relationships/hyperlink" Target="https://www.desknets.com/neo/pdf/NEO_Options_Combination.pdf" TargetMode="External"/><Relationship Id="rId6" Type="http://schemas.openxmlformats.org/officeDocument/2006/relationships/hyperlink" Target="https://www.desknets.com/neo/pdf/article_gsa.pdf" TargetMode="External"/><Relationship Id="rId5" Type="http://schemas.openxmlformats.org/officeDocument/2006/relationships/hyperlink" Target="https://www.cybersolutions.co.jp/admission/admission-MAILGATES.pdf" TargetMode="External"/><Relationship Id="rId4" Type="http://schemas.openxmlformats.org/officeDocument/2006/relationships/hyperlink" Target="https://www.cybersolutions.co.jp/admission/admission-CYBERMAIL.pdf" TargetMode="External"/><Relationship Id="rId9"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desknets.com/cloud/article.pdf" TargetMode="External"/><Relationship Id="rId7" Type="http://schemas.openxmlformats.org/officeDocument/2006/relationships/hyperlink" Target="https://www.desknets.com/neo/pdf/article_gsa.pdf" TargetMode="External"/><Relationship Id="rId2" Type="http://schemas.openxmlformats.org/officeDocument/2006/relationships/hyperlink" Target="https://www.desknets.com/neo/contract/" TargetMode="External"/><Relationship Id="rId1" Type="http://schemas.openxmlformats.org/officeDocument/2006/relationships/hyperlink" Target="https://www.desknets.com/neo/pdf/NEO_Options_Combination.pdf" TargetMode="External"/><Relationship Id="rId6" Type="http://schemas.openxmlformats.org/officeDocument/2006/relationships/hyperlink" Target="https://csite.desknets.com/" TargetMode="External"/><Relationship Id="rId5" Type="http://schemas.openxmlformats.org/officeDocument/2006/relationships/hyperlink" Target="https://www.cybersolutions.co.jp/admission/admission-MAILGATES.pdf" TargetMode="External"/><Relationship Id="rId4" Type="http://schemas.openxmlformats.org/officeDocument/2006/relationships/hyperlink" Target="https://www.cybersolutions.co.jp/admission/admission-CYBERMAIL.pdf" TargetMode="External"/><Relationship Id="rId9"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hyperlink" Target="https://www.chatluck.com/terms/tos-cloud.pdf"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9.bin"/><Relationship Id="rId1" Type="http://schemas.openxmlformats.org/officeDocument/2006/relationships/hyperlink" Target="https://www.chatluck.com/terms/tos-cloud.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CCCC"/>
  </sheetPr>
  <dimension ref="B1:I103"/>
  <sheetViews>
    <sheetView tabSelected="1" view="pageBreakPreview" zoomScale="115" zoomScaleNormal="115" zoomScaleSheetLayoutView="115" workbookViewId="0">
      <selection activeCell="F2" sqref="F2"/>
    </sheetView>
  </sheetViews>
  <sheetFormatPr defaultColWidth="8.875" defaultRowHeight="13.5" x14ac:dyDescent="0.15"/>
  <cols>
    <col min="1" max="2" width="8.875" style="38"/>
    <col min="3" max="3" width="36.75" style="38" bestFit="1" customWidth="1"/>
    <col min="4" max="16384" width="8.875" style="38"/>
  </cols>
  <sheetData>
    <row r="1" spans="2:8" x14ac:dyDescent="0.15">
      <c r="F1" s="201" t="s">
        <v>430</v>
      </c>
      <c r="G1" s="201"/>
      <c r="H1" s="201"/>
    </row>
    <row r="3" spans="2:8" ht="21" x14ac:dyDescent="0.15">
      <c r="C3" s="202" t="s">
        <v>44</v>
      </c>
      <c r="D3" s="202"/>
      <c r="E3" s="202"/>
      <c r="F3" s="202"/>
      <c r="G3" s="202"/>
      <c r="H3" s="39"/>
    </row>
    <row r="4" spans="2:8" x14ac:dyDescent="0.15">
      <c r="C4" s="40"/>
    </row>
    <row r="5" spans="2:8" ht="80.25" customHeight="1" x14ac:dyDescent="0.15">
      <c r="B5" s="203" t="s">
        <v>367</v>
      </c>
      <c r="C5" s="203"/>
      <c r="D5" s="203"/>
      <c r="E5" s="203"/>
      <c r="F5" s="203"/>
      <c r="G5" s="203"/>
      <c r="H5" s="203"/>
    </row>
    <row r="6" spans="2:8" x14ac:dyDescent="0.15">
      <c r="B6" s="152" t="s">
        <v>345</v>
      </c>
      <c r="C6" s="47"/>
      <c r="D6" s="47"/>
      <c r="E6" s="47"/>
      <c r="F6" s="47"/>
      <c r="G6" s="47"/>
      <c r="H6" s="47"/>
    </row>
    <row r="7" spans="2:8" s="122" customFormat="1" ht="11.25" x14ac:dyDescent="0.15">
      <c r="B7" s="126" t="s">
        <v>135</v>
      </c>
      <c r="C7" s="121"/>
      <c r="D7" s="121"/>
      <c r="E7" s="121"/>
      <c r="F7" s="121"/>
      <c r="G7" s="121"/>
      <c r="H7" s="121"/>
    </row>
    <row r="8" spans="2:8" x14ac:dyDescent="0.15">
      <c r="B8" s="152" t="s">
        <v>133</v>
      </c>
      <c r="C8" s="47"/>
      <c r="D8" s="47"/>
      <c r="E8" s="47"/>
      <c r="F8" s="47"/>
      <c r="G8" s="47"/>
      <c r="H8" s="47"/>
    </row>
    <row r="9" spans="2:8" s="122" customFormat="1" ht="11.25" x14ac:dyDescent="0.15">
      <c r="B9" s="126" t="s">
        <v>339</v>
      </c>
      <c r="C9" s="121"/>
      <c r="D9" s="121"/>
      <c r="E9" s="121"/>
      <c r="F9" s="121"/>
      <c r="G9" s="121"/>
      <c r="H9" s="121"/>
    </row>
    <row r="10" spans="2:8" s="122" customFormat="1" ht="11.25" x14ac:dyDescent="0.15">
      <c r="B10" s="126" t="s">
        <v>141</v>
      </c>
      <c r="C10" s="121"/>
      <c r="D10" s="121"/>
      <c r="E10" s="121"/>
      <c r="F10" s="121"/>
      <c r="G10" s="121"/>
      <c r="H10" s="121"/>
    </row>
    <row r="11" spans="2:8" s="122" customFormat="1" ht="11.25" x14ac:dyDescent="0.15">
      <c r="B11" s="126" t="s">
        <v>148</v>
      </c>
      <c r="C11" s="121"/>
      <c r="D11" s="121"/>
      <c r="E11" s="121"/>
      <c r="F11" s="121"/>
      <c r="G11" s="121"/>
      <c r="H11" s="121"/>
    </row>
    <row r="12" spans="2:8" s="122" customFormat="1" ht="11.25" x14ac:dyDescent="0.15">
      <c r="B12" s="126" t="s">
        <v>415</v>
      </c>
      <c r="C12" s="121"/>
      <c r="D12" s="121"/>
      <c r="E12" s="121"/>
      <c r="F12" s="121"/>
      <c r="G12" s="121"/>
      <c r="H12" s="121"/>
    </row>
    <row r="13" spans="2:8" ht="105" customHeight="1" x14ac:dyDescent="0.15">
      <c r="B13" s="38" t="s">
        <v>134</v>
      </c>
      <c r="C13" s="47"/>
      <c r="D13" s="47"/>
      <c r="E13" s="47"/>
      <c r="F13" s="47"/>
      <c r="G13" s="47"/>
      <c r="H13" s="47"/>
    </row>
    <row r="14" spans="2:8" x14ac:dyDescent="0.15">
      <c r="C14" s="40"/>
    </row>
    <row r="15" spans="2:8" x14ac:dyDescent="0.15">
      <c r="C15" s="40"/>
    </row>
    <row r="17" spans="2:8" x14ac:dyDescent="0.15">
      <c r="B17" s="38" t="s">
        <v>316</v>
      </c>
      <c r="C17" s="47"/>
      <c r="D17" s="47"/>
      <c r="E17" s="47"/>
      <c r="F17" s="47"/>
      <c r="G17" s="47"/>
      <c r="H17" s="47"/>
    </row>
    <row r="18" spans="2:8" x14ac:dyDescent="0.15">
      <c r="C18" s="47"/>
      <c r="D18" s="47"/>
      <c r="E18" s="47"/>
      <c r="F18" s="47"/>
      <c r="G18" s="47"/>
      <c r="H18" s="47"/>
    </row>
    <row r="66" spans="2:9" x14ac:dyDescent="0.15">
      <c r="B66" s="120" t="s">
        <v>312</v>
      </c>
    </row>
    <row r="67" spans="2:9" x14ac:dyDescent="0.15">
      <c r="B67" s="38" t="s">
        <v>309</v>
      </c>
    </row>
    <row r="68" spans="2:9" x14ac:dyDescent="0.15">
      <c r="B68" s="38" t="s">
        <v>313</v>
      </c>
    </row>
    <row r="69" spans="2:9" x14ac:dyDescent="0.15">
      <c r="B69" s="38" t="s">
        <v>314</v>
      </c>
    </row>
    <row r="70" spans="2:9" x14ac:dyDescent="0.15">
      <c r="C70" s="127" t="s">
        <v>310</v>
      </c>
    </row>
    <row r="72" spans="2:9" ht="15" x14ac:dyDescent="0.15">
      <c r="B72" s="153" t="s">
        <v>315</v>
      </c>
    </row>
    <row r="73" spans="2:9" x14ac:dyDescent="0.15">
      <c r="C73" s="128" t="s">
        <v>311</v>
      </c>
    </row>
    <row r="76" spans="2:9" x14ac:dyDescent="0.15">
      <c r="B76" s="120" t="s">
        <v>362</v>
      </c>
    </row>
    <row r="77" spans="2:9" x14ac:dyDescent="0.15">
      <c r="B77" s="38" t="s">
        <v>363</v>
      </c>
    </row>
    <row r="78" spans="2:9" x14ac:dyDescent="0.15">
      <c r="B78" s="38" t="s">
        <v>364</v>
      </c>
    </row>
    <row r="79" spans="2:9" x14ac:dyDescent="0.15">
      <c r="B79" s="204"/>
      <c r="C79" s="204"/>
      <c r="D79" s="204"/>
      <c r="E79" s="204"/>
      <c r="F79" s="204"/>
      <c r="G79" s="204"/>
      <c r="H79" s="204"/>
      <c r="I79" s="204"/>
    </row>
    <row r="81" spans="2:3" x14ac:dyDescent="0.15">
      <c r="B81" s="38" t="s">
        <v>142</v>
      </c>
      <c r="C81" s="40"/>
    </row>
    <row r="82" spans="2:3" x14ac:dyDescent="0.15">
      <c r="B82" s="41" t="s">
        <v>317</v>
      </c>
      <c r="C82" t="s">
        <v>301</v>
      </c>
    </row>
    <row r="83" spans="2:3" x14ac:dyDescent="0.15">
      <c r="B83" s="41" t="s">
        <v>318</v>
      </c>
      <c r="C83" t="s">
        <v>302</v>
      </c>
    </row>
    <row r="84" spans="2:3" x14ac:dyDescent="0.15">
      <c r="B84" s="41" t="s">
        <v>319</v>
      </c>
      <c r="C84" t="s">
        <v>305</v>
      </c>
    </row>
    <row r="85" spans="2:3" x14ac:dyDescent="0.15">
      <c r="B85" s="41" t="s">
        <v>320</v>
      </c>
      <c r="C85" t="s">
        <v>304</v>
      </c>
    </row>
    <row r="86" spans="2:3" x14ac:dyDescent="0.15">
      <c r="B86" s="41" t="s">
        <v>321</v>
      </c>
      <c r="C86" t="s">
        <v>306</v>
      </c>
    </row>
    <row r="87" spans="2:3" x14ac:dyDescent="0.15">
      <c r="B87" s="41" t="s">
        <v>322</v>
      </c>
      <c r="C87" t="s">
        <v>307</v>
      </c>
    </row>
    <row r="88" spans="2:3" x14ac:dyDescent="0.15">
      <c r="B88" s="41" t="s">
        <v>323</v>
      </c>
      <c r="C88" t="s">
        <v>43</v>
      </c>
    </row>
    <row r="89" spans="2:3" x14ac:dyDescent="0.15">
      <c r="B89" s="41" t="s">
        <v>308</v>
      </c>
      <c r="C89" t="s">
        <v>56</v>
      </c>
    </row>
    <row r="90" spans="2:3" x14ac:dyDescent="0.15">
      <c r="B90" s="41"/>
      <c r="C90"/>
    </row>
    <row r="91" spans="2:3" x14ac:dyDescent="0.15">
      <c r="B91" s="40" t="s">
        <v>45</v>
      </c>
    </row>
    <row r="92" spans="2:3" x14ac:dyDescent="0.15">
      <c r="B92" s="38" t="s">
        <v>67</v>
      </c>
    </row>
    <row r="93" spans="2:3" x14ac:dyDescent="0.15">
      <c r="B93" s="38" t="s">
        <v>65</v>
      </c>
    </row>
    <row r="94" spans="2:3" x14ac:dyDescent="0.15">
      <c r="B94" s="38" t="s">
        <v>66</v>
      </c>
    </row>
    <row r="95" spans="2:3" x14ac:dyDescent="0.15">
      <c r="B95" s="38" t="s">
        <v>68</v>
      </c>
    </row>
    <row r="96" spans="2:3" x14ac:dyDescent="0.15">
      <c r="B96" s="38" t="s">
        <v>69</v>
      </c>
    </row>
    <row r="97" spans="2:3" x14ac:dyDescent="0.15">
      <c r="B97" s="38" t="s">
        <v>70</v>
      </c>
    </row>
    <row r="98" spans="2:3" x14ac:dyDescent="0.15">
      <c r="C98" s="127" t="s">
        <v>131</v>
      </c>
    </row>
    <row r="100" spans="2:3" x14ac:dyDescent="0.15">
      <c r="B100" s="40" t="s">
        <v>59</v>
      </c>
    </row>
    <row r="101" spans="2:3" x14ac:dyDescent="0.15">
      <c r="B101" s="38" t="s">
        <v>60</v>
      </c>
    </row>
    <row r="103" spans="2:3" x14ac:dyDescent="0.15">
      <c r="B103" s="42"/>
    </row>
  </sheetData>
  <sheetProtection algorithmName="SHA-512" hashValue="jkGg3HK5nRP+sZ6F4JmWN+zhg/S7tg8GgJkooQhXRpgCKGA71+puS98fY650ot9qHtc9jqh2MeV75o/x4x6dzQ==" saltValue="nR9jQ3YgN1glgF06ssSWcQ==" spinCount="100000" sheet="1" objects="1" scenarios="1"/>
  <mergeCells count="4">
    <mergeCell ref="F1:H1"/>
    <mergeCell ref="C3:G3"/>
    <mergeCell ref="B5:H5"/>
    <mergeCell ref="B79:I79"/>
  </mergeCells>
  <phoneticPr fontId="2"/>
  <hyperlinks>
    <hyperlink ref="C98" r:id="rId1" xr:uid="{00000000-0004-0000-0000-00000C000000}"/>
    <hyperlink ref="B9" r:id="rId2" xr:uid="{B9ADAEB5-1F1E-4B86-9B1B-1B142C9CE09E}"/>
    <hyperlink ref="B7" r:id="rId3" xr:uid="{87EEF2EA-7A8F-4797-A2BD-172670B8CC92}"/>
    <hyperlink ref="B10" r:id="rId4" xr:uid="{0D7F1F6F-BD26-45FE-9321-3567404D9A83}"/>
    <hyperlink ref="B11" r:id="rId5" xr:uid="{758053C4-C2F8-46AF-B326-26C0F4E99971}"/>
    <hyperlink ref="C70" r:id="rId6" xr:uid="{C416D222-322C-40FF-AEB9-3B82198D8AE3}"/>
    <hyperlink ref="C73" r:id="rId7" xr:uid="{28DF8B47-2984-4116-B9D9-FCCE1ABA2D94}"/>
    <hyperlink ref="B12" r:id="rId8" xr:uid="{8D2F88F6-2561-44F8-8A19-0FDDAC03F9A0}"/>
  </hyperlinks>
  <pageMargins left="0.7" right="0.7" top="0.75" bottom="0.75" header="0.3" footer="0.3"/>
  <pageSetup paperSize="9" scale="51" orientation="portrait" r:id="rId9"/>
  <drawing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1">
    <tabColor theme="0"/>
  </sheetPr>
  <dimension ref="L69"/>
  <sheetViews>
    <sheetView showGridLines="0" view="pageBreakPreview" zoomScaleNormal="100" zoomScaleSheetLayoutView="100" workbookViewId="0">
      <selection activeCell="T33" sqref="T33"/>
    </sheetView>
  </sheetViews>
  <sheetFormatPr defaultRowHeight="13.5" x14ac:dyDescent="0.15"/>
  <sheetData>
    <row r="69" spans="12:12" ht="14.25" x14ac:dyDescent="0.15">
      <c r="L69" s="1" t="s">
        <v>1</v>
      </c>
    </row>
  </sheetData>
  <sheetProtection algorithmName="SHA-512" hashValue="TYLsXnLNvGLrPKq3RcfTgbO/Ehu9bzYTPR7NeNZ3ZayJxx23hi09heEP9s3C4AcW3KVXrW1E8qFccuDlCCIt+w==" saltValue="xqjK4k/HVybkyXeMxTXnlA==" spinCount="100000" sheet="1" objects="1" scenarios="1"/>
  <phoneticPr fontId="2"/>
  <pageMargins left="0.75" right="0.75" top="1" bottom="1" header="0.51200000000000001" footer="0.51200000000000001"/>
  <pageSetup paperSize="9" scale="8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3">
    <tabColor theme="0"/>
  </sheetPr>
  <dimension ref="B2:C41"/>
  <sheetViews>
    <sheetView view="pageBreakPreview" zoomScaleNormal="100" zoomScaleSheetLayoutView="100" workbookViewId="0">
      <selection activeCell="C42" sqref="C42"/>
    </sheetView>
  </sheetViews>
  <sheetFormatPr defaultColWidth="9" defaultRowHeight="13.5" x14ac:dyDescent="0.15"/>
  <cols>
    <col min="1" max="1" width="2.875" style="38" customWidth="1"/>
    <col min="2" max="2" width="11.5" style="38" customWidth="1"/>
    <col min="3" max="16384" width="9" style="38"/>
  </cols>
  <sheetData>
    <row r="2" spans="2:3" ht="17.25" x14ac:dyDescent="0.15">
      <c r="B2" s="43" t="s">
        <v>56</v>
      </c>
    </row>
    <row r="4" spans="2:3" x14ac:dyDescent="0.15">
      <c r="B4" s="44">
        <v>43221</v>
      </c>
      <c r="C4" s="38" t="s">
        <v>57</v>
      </c>
    </row>
    <row r="5" spans="2:3" x14ac:dyDescent="0.15">
      <c r="B5" s="44"/>
      <c r="C5" s="38" t="s">
        <v>58</v>
      </c>
    </row>
    <row r="7" spans="2:3" x14ac:dyDescent="0.15">
      <c r="B7" s="44">
        <v>43313</v>
      </c>
      <c r="C7" s="38" t="s">
        <v>61</v>
      </c>
    </row>
    <row r="8" spans="2:3" x14ac:dyDescent="0.15">
      <c r="C8" s="38" t="s">
        <v>62</v>
      </c>
    </row>
    <row r="9" spans="2:3" x14ac:dyDescent="0.15">
      <c r="C9" s="38" t="s">
        <v>63</v>
      </c>
    </row>
    <row r="11" spans="2:3" x14ac:dyDescent="0.15">
      <c r="B11" s="44">
        <v>43374</v>
      </c>
      <c r="C11" s="38" t="s">
        <v>64</v>
      </c>
    </row>
    <row r="13" spans="2:3" x14ac:dyDescent="0.15">
      <c r="B13" s="44">
        <v>43497</v>
      </c>
      <c r="C13" s="38" t="s">
        <v>72</v>
      </c>
    </row>
    <row r="15" spans="2:3" x14ac:dyDescent="0.15">
      <c r="B15" s="44">
        <v>43556</v>
      </c>
      <c r="C15" s="38" t="s">
        <v>73</v>
      </c>
    </row>
    <row r="17" spans="2:3" x14ac:dyDescent="0.15">
      <c r="B17" s="44">
        <v>43647</v>
      </c>
      <c r="C17" s="38" t="s">
        <v>74</v>
      </c>
    </row>
    <row r="19" spans="2:3" x14ac:dyDescent="0.15">
      <c r="B19" s="44">
        <v>43709</v>
      </c>
      <c r="C19" s="38" t="s">
        <v>75</v>
      </c>
    </row>
    <row r="21" spans="2:3" x14ac:dyDescent="0.15">
      <c r="B21" s="44">
        <v>43739</v>
      </c>
      <c r="C21" s="38" t="s">
        <v>76</v>
      </c>
    </row>
    <row r="23" spans="2:3" x14ac:dyDescent="0.15">
      <c r="B23" s="44">
        <v>44378</v>
      </c>
      <c r="C23" s="38" t="s">
        <v>77</v>
      </c>
    </row>
    <row r="25" spans="2:3" x14ac:dyDescent="0.15">
      <c r="B25" s="44">
        <v>44409</v>
      </c>
      <c r="C25" s="38" t="s">
        <v>78</v>
      </c>
    </row>
    <row r="26" spans="2:3" x14ac:dyDescent="0.15">
      <c r="C26" s="38" t="s">
        <v>128</v>
      </c>
    </row>
    <row r="27" spans="2:3" x14ac:dyDescent="0.15">
      <c r="B27" s="44"/>
      <c r="C27" s="38" t="s">
        <v>129</v>
      </c>
    </row>
    <row r="28" spans="2:3" x14ac:dyDescent="0.15">
      <c r="C28" s="38" t="s">
        <v>130</v>
      </c>
    </row>
    <row r="30" spans="2:3" x14ac:dyDescent="0.15">
      <c r="B30" s="44">
        <v>44409</v>
      </c>
      <c r="C30" s="38" t="s">
        <v>140</v>
      </c>
    </row>
    <row r="31" spans="2:3" x14ac:dyDescent="0.15">
      <c r="C31" s="38" t="s">
        <v>144</v>
      </c>
    </row>
    <row r="33" spans="2:3" x14ac:dyDescent="0.15">
      <c r="B33" s="44">
        <v>45078</v>
      </c>
      <c r="C33" s="38" t="s">
        <v>149</v>
      </c>
    </row>
    <row r="35" spans="2:3" x14ac:dyDescent="0.15">
      <c r="B35" s="44">
        <v>45444</v>
      </c>
      <c r="C35" s="38" t="s">
        <v>303</v>
      </c>
    </row>
    <row r="37" spans="2:3" x14ac:dyDescent="0.15">
      <c r="B37" s="44">
        <v>45536</v>
      </c>
      <c r="C37" s="38" t="s">
        <v>303</v>
      </c>
    </row>
    <row r="39" spans="2:3" x14ac:dyDescent="0.15">
      <c r="B39" s="44">
        <v>45826</v>
      </c>
      <c r="C39" s="38" t="s">
        <v>418</v>
      </c>
    </row>
    <row r="41" spans="2:3" x14ac:dyDescent="0.15">
      <c r="B41" s="44">
        <v>45962</v>
      </c>
      <c r="C41" s="38" t="s">
        <v>431</v>
      </c>
    </row>
  </sheetData>
  <sheetProtection algorithmName="SHA-512" hashValue="tMMycmUPJtKAUWbg+zpS5hqE4A+aUCIoYzttNyzEn1x0IEDaKUjuvsQa9c0riwIRpgR/2cV38FfiTM8bRcaZdA==" saltValue="u7ojJN6WYU0d1ApqW2I+aA==" spinCount="100000" sheet="1" selectLockedCells="1" selectUnlockedCells="1"/>
  <phoneticPr fontId="2"/>
  <pageMargins left="0.7" right="0.7" top="0.75" bottom="0.75" header="0.3" footer="0.3"/>
  <pageSetup paperSize="9" scale="9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DBA5D-B8F0-4821-A49B-81D25B3972DC}">
  <sheetPr>
    <tabColor rgb="FFFFCCCC"/>
  </sheetPr>
  <dimension ref="B1:I85"/>
  <sheetViews>
    <sheetView view="pageBreakPreview" zoomScale="115" zoomScaleNormal="115" zoomScaleSheetLayoutView="115" workbookViewId="0">
      <selection activeCell="N12" sqref="N12"/>
    </sheetView>
  </sheetViews>
  <sheetFormatPr defaultColWidth="8.875" defaultRowHeight="13.5" x14ac:dyDescent="0.15"/>
  <cols>
    <col min="1" max="2" width="8.875" style="38"/>
    <col min="3" max="3" width="36.75" style="38" bestFit="1" customWidth="1"/>
    <col min="4" max="16384" width="8.875" style="38"/>
  </cols>
  <sheetData>
    <row r="1" spans="2:8" x14ac:dyDescent="0.15">
      <c r="F1" s="201"/>
      <c r="G1" s="201"/>
      <c r="H1" s="201"/>
    </row>
    <row r="3" spans="2:8" ht="21" x14ac:dyDescent="0.15">
      <c r="C3" s="202"/>
      <c r="D3" s="202"/>
      <c r="E3" s="202"/>
      <c r="F3" s="202"/>
      <c r="G3" s="202"/>
      <c r="H3" s="39"/>
    </row>
    <row r="4" spans="2:8" x14ac:dyDescent="0.15">
      <c r="C4" s="40"/>
    </row>
    <row r="5" spans="2:8" ht="80.25" customHeight="1" x14ac:dyDescent="0.15">
      <c r="B5" s="203"/>
      <c r="C5" s="203"/>
      <c r="D5" s="203"/>
      <c r="E5" s="203"/>
      <c r="F5" s="203"/>
      <c r="G5" s="203"/>
      <c r="H5" s="203"/>
    </row>
    <row r="6" spans="2:8" x14ac:dyDescent="0.15">
      <c r="B6" s="152"/>
      <c r="C6" s="47"/>
      <c r="D6" s="47"/>
      <c r="E6" s="47"/>
      <c r="F6" s="47"/>
      <c r="G6" s="47"/>
      <c r="H6" s="47"/>
    </row>
    <row r="7" spans="2:8" s="122" customFormat="1" ht="11.25" x14ac:dyDescent="0.15">
      <c r="B7" s="126"/>
      <c r="C7" s="121"/>
      <c r="D7" s="121"/>
      <c r="E7" s="121"/>
      <c r="F7" s="121"/>
      <c r="G7" s="121"/>
      <c r="H7" s="121"/>
    </row>
    <row r="8" spans="2:8" x14ac:dyDescent="0.15">
      <c r="B8" s="152"/>
      <c r="C8" s="47"/>
      <c r="D8" s="47"/>
      <c r="E8" s="47"/>
      <c r="F8" s="47"/>
      <c r="G8" s="47"/>
      <c r="H8" s="47"/>
    </row>
    <row r="9" spans="2:8" s="122" customFormat="1" ht="11.25" x14ac:dyDescent="0.15">
      <c r="B9" s="126"/>
      <c r="C9" s="121"/>
      <c r="D9" s="121"/>
      <c r="E9" s="121"/>
      <c r="F9" s="121"/>
      <c r="G9" s="121"/>
      <c r="H9" s="121"/>
    </row>
    <row r="10" spans="2:8" s="122" customFormat="1" ht="11.25" x14ac:dyDescent="0.15">
      <c r="B10" s="126"/>
      <c r="C10" s="121"/>
      <c r="D10" s="121"/>
      <c r="E10" s="121"/>
      <c r="F10" s="121"/>
      <c r="G10" s="121"/>
      <c r="H10" s="121"/>
    </row>
    <row r="11" spans="2:8" s="122" customFormat="1" ht="11.25" x14ac:dyDescent="0.15">
      <c r="B11" s="126"/>
      <c r="C11" s="121"/>
      <c r="D11" s="121"/>
      <c r="E11" s="121"/>
      <c r="F11" s="121"/>
      <c r="G11" s="121"/>
      <c r="H11" s="121"/>
    </row>
    <row r="12" spans="2:8" ht="105" customHeight="1" x14ac:dyDescent="0.15">
      <c r="C12" s="47"/>
      <c r="D12" s="47"/>
      <c r="E12" s="47"/>
      <c r="F12" s="47"/>
      <c r="G12" s="47"/>
      <c r="H12" s="47"/>
    </row>
    <row r="13" spans="2:8" x14ac:dyDescent="0.15">
      <c r="C13" s="40"/>
    </row>
    <row r="14" spans="2:8" x14ac:dyDescent="0.15">
      <c r="C14" s="40"/>
    </row>
    <row r="16" spans="2:8" x14ac:dyDescent="0.15">
      <c r="C16" s="47"/>
      <c r="D16" s="47"/>
      <c r="E16" s="47"/>
      <c r="F16" s="47"/>
      <c r="G16" s="47"/>
      <c r="H16" s="47"/>
    </row>
    <row r="17" spans="3:8" x14ac:dyDescent="0.15">
      <c r="C17" s="47"/>
      <c r="D17" s="47"/>
      <c r="E17" s="47"/>
      <c r="F17" s="47"/>
      <c r="G17" s="47"/>
      <c r="H17" s="47"/>
    </row>
    <row r="65" spans="2:9" x14ac:dyDescent="0.15">
      <c r="B65" s="120"/>
    </row>
    <row r="69" spans="2:9" x14ac:dyDescent="0.15">
      <c r="C69" s="127"/>
    </row>
    <row r="71" spans="2:9" ht="15" x14ac:dyDescent="0.15">
      <c r="B71" s="153"/>
    </row>
    <row r="72" spans="2:9" x14ac:dyDescent="0.15">
      <c r="C72" s="128"/>
    </row>
    <row r="75" spans="2:9" x14ac:dyDescent="0.15">
      <c r="B75" s="120"/>
    </row>
    <row r="78" spans="2:9" x14ac:dyDescent="0.15">
      <c r="B78" s="204"/>
      <c r="C78" s="204"/>
      <c r="D78" s="204"/>
      <c r="E78" s="204"/>
      <c r="F78" s="204"/>
      <c r="G78" s="204"/>
      <c r="H78" s="204"/>
      <c r="I78" s="204"/>
    </row>
    <row r="80" spans="2:9" x14ac:dyDescent="0.15">
      <c r="C80" s="40"/>
    </row>
    <row r="82" spans="2:2" x14ac:dyDescent="0.15">
      <c r="B82" s="40"/>
    </row>
    <row r="85" spans="2:2" x14ac:dyDescent="0.15">
      <c r="B85" s="42"/>
    </row>
  </sheetData>
  <sheetProtection algorithmName="SHA-512" hashValue="bsCfyrC7JritZXhM+y+0bohBWzNJu5YuPFPYPjyBldtP9GGEF5fT8Ii6l91FJIr51FLvGUPbl+FJwnPkz6Xjbg==" saltValue="VUeGJqW2a+jO/whDwvzy2w==" spinCount="100000" sheet="1" objects="1" scenarios="1"/>
  <mergeCells count="4">
    <mergeCell ref="F1:H1"/>
    <mergeCell ref="C3:G3"/>
    <mergeCell ref="B5:H5"/>
    <mergeCell ref="B78:I78"/>
  </mergeCells>
  <phoneticPr fontId="2"/>
  <pageMargins left="0.7" right="0.7" top="0.75" bottom="0.75" header="0.3" footer="0.3"/>
  <pageSetup paperSize="9" scale="5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4DA2B-3FAD-4601-8282-93552D62CB7D}">
  <sheetPr codeName="Sheet3">
    <tabColor rgb="FFFF0000"/>
  </sheetPr>
  <dimension ref="A1:V148"/>
  <sheetViews>
    <sheetView showGridLines="0" view="pageBreakPreview" zoomScale="115" zoomScaleNormal="85" zoomScaleSheetLayoutView="115" workbookViewId="0">
      <selection activeCell="B84" sqref="B84:E84"/>
    </sheetView>
  </sheetViews>
  <sheetFormatPr defaultColWidth="9" defaultRowHeight="11.25" x14ac:dyDescent="0.15"/>
  <cols>
    <col min="1" max="9" width="9.625" style="4" customWidth="1"/>
    <col min="10" max="11" width="9.625" style="5" customWidth="1"/>
    <col min="12" max="13" width="9.625" style="4" customWidth="1"/>
    <col min="14" max="16384" width="9" style="4"/>
  </cols>
  <sheetData>
    <row r="1" spans="1:13" ht="12" x14ac:dyDescent="0.15">
      <c r="M1" s="6"/>
    </row>
    <row r="2" spans="1:13" ht="15" customHeight="1" x14ac:dyDescent="0.15">
      <c r="K2" s="201" t="str">
        <f>目次!F1</f>
        <v>2025年11月版</v>
      </c>
      <c r="L2" s="201"/>
      <c r="M2" s="201"/>
    </row>
    <row r="3" spans="1:13" s="7" customFormat="1" ht="14.45" customHeight="1" x14ac:dyDescent="0.15">
      <c r="J3" s="8"/>
      <c r="K3" s="9" t="s">
        <v>5</v>
      </c>
      <c r="L3" s="268" t="s">
        <v>6</v>
      </c>
      <c r="M3" s="268"/>
    </row>
    <row r="4" spans="1:13" s="7" customFormat="1" ht="16.899999999999999" customHeight="1" x14ac:dyDescent="0.15">
      <c r="J4" s="8"/>
      <c r="K4" s="9" t="s">
        <v>4</v>
      </c>
      <c r="L4" s="268"/>
      <c r="M4" s="268"/>
    </row>
    <row r="5" spans="1:13" s="7" customFormat="1" ht="13.5" x14ac:dyDescent="0.15">
      <c r="H5" s="24"/>
      <c r="I5" s="24"/>
      <c r="J5" s="8"/>
      <c r="K5" s="10"/>
      <c r="L5" s="11"/>
      <c r="M5" s="74" t="s">
        <v>7</v>
      </c>
    </row>
    <row r="6" spans="1:13" s="7" customFormat="1" ht="13.5" x14ac:dyDescent="0.15">
      <c r="H6" s="24"/>
      <c r="I6" s="24"/>
      <c r="J6" s="8"/>
      <c r="K6" s="10"/>
      <c r="L6" s="11"/>
      <c r="M6" s="74" t="s">
        <v>41</v>
      </c>
    </row>
    <row r="7" spans="1:13" ht="12" customHeight="1" x14ac:dyDescent="0.15"/>
    <row r="8" spans="1:13" ht="12" customHeight="1" x14ac:dyDescent="0.15"/>
    <row r="9" spans="1:13" ht="12" customHeight="1" x14ac:dyDescent="0.15">
      <c r="A9" s="274" t="s">
        <v>340</v>
      </c>
      <c r="B9" s="274"/>
      <c r="C9" s="274"/>
      <c r="D9" s="274"/>
      <c r="E9" s="274"/>
      <c r="F9" s="274"/>
      <c r="G9" s="274"/>
      <c r="H9" s="274"/>
      <c r="I9" s="274"/>
      <c r="J9" s="274"/>
      <c r="K9" s="274"/>
      <c r="L9" s="274"/>
      <c r="M9" s="274"/>
    </row>
    <row r="10" spans="1:13" ht="12" customHeight="1" x14ac:dyDescent="0.15">
      <c r="A10" s="274"/>
      <c r="B10" s="274"/>
      <c r="C10" s="274"/>
      <c r="D10" s="274"/>
      <c r="E10" s="274"/>
      <c r="F10" s="274"/>
      <c r="G10" s="274"/>
      <c r="H10" s="274"/>
      <c r="I10" s="274"/>
      <c r="J10" s="274"/>
      <c r="K10" s="274"/>
      <c r="L10" s="274"/>
      <c r="M10" s="274"/>
    </row>
    <row r="11" spans="1:13" ht="12" customHeight="1" x14ac:dyDescent="0.15">
      <c r="A11" s="274"/>
      <c r="B11" s="274"/>
      <c r="C11" s="274"/>
      <c r="D11" s="274"/>
      <c r="E11" s="274"/>
      <c r="F11" s="274"/>
      <c r="G11" s="274"/>
      <c r="H11" s="274"/>
      <c r="I11" s="274"/>
      <c r="J11" s="274"/>
      <c r="K11" s="274"/>
      <c r="L11" s="274"/>
      <c r="M11" s="274"/>
    </row>
    <row r="12" spans="1:13" ht="12" customHeight="1" x14ac:dyDescent="0.15">
      <c r="A12" s="146" t="s">
        <v>132</v>
      </c>
      <c r="B12" s="147"/>
      <c r="C12" s="147"/>
      <c r="D12" s="147"/>
      <c r="E12" s="147"/>
      <c r="F12" s="147"/>
      <c r="G12" s="147"/>
      <c r="H12" s="147"/>
      <c r="I12" s="147"/>
      <c r="J12" s="147"/>
      <c r="K12" s="147"/>
      <c r="L12" s="147"/>
      <c r="M12" s="147"/>
    </row>
    <row r="13" spans="1:13" ht="12" customHeight="1" x14ac:dyDescent="0.15">
      <c r="A13" s="126" t="s">
        <v>135</v>
      </c>
      <c r="B13" s="147"/>
      <c r="C13" s="147"/>
      <c r="D13" s="147"/>
      <c r="E13" s="147"/>
      <c r="F13" s="147"/>
      <c r="G13" s="147"/>
      <c r="H13" s="147"/>
      <c r="I13" s="147"/>
      <c r="J13" s="147"/>
      <c r="K13" s="147"/>
      <c r="L13" s="147"/>
      <c r="M13" s="147"/>
    </row>
    <row r="14" spans="1:13" ht="12" customHeight="1" x14ac:dyDescent="0.15">
      <c r="A14" s="146" t="s">
        <v>133</v>
      </c>
      <c r="B14" s="147"/>
      <c r="C14" s="147"/>
      <c r="D14" s="147"/>
      <c r="E14" s="147"/>
      <c r="F14" s="147"/>
      <c r="G14" s="147"/>
      <c r="H14" s="147"/>
      <c r="I14" s="147"/>
      <c r="J14" s="147"/>
      <c r="K14" s="147"/>
      <c r="L14" s="147"/>
      <c r="M14" s="147"/>
    </row>
    <row r="15" spans="1:13" ht="12" customHeight="1" x14ac:dyDescent="0.15">
      <c r="A15" s="126" t="s">
        <v>339</v>
      </c>
      <c r="B15" s="147"/>
      <c r="C15" s="147"/>
      <c r="D15" s="147"/>
      <c r="E15" s="147"/>
      <c r="F15" s="147"/>
      <c r="G15" s="147"/>
      <c r="H15" s="147"/>
      <c r="I15" s="147"/>
      <c r="J15" s="147"/>
      <c r="K15" s="147"/>
      <c r="L15" s="147"/>
      <c r="M15" s="147"/>
    </row>
    <row r="16" spans="1:13" ht="12" customHeight="1" x14ac:dyDescent="0.15">
      <c r="A16" s="126" t="s">
        <v>141</v>
      </c>
      <c r="B16" s="147"/>
      <c r="C16" s="147"/>
      <c r="D16" s="147"/>
      <c r="E16" s="147"/>
      <c r="F16" s="147"/>
      <c r="G16" s="147"/>
      <c r="H16" s="147"/>
      <c r="I16" s="147"/>
      <c r="J16" s="147"/>
      <c r="K16" s="147"/>
      <c r="L16" s="147"/>
      <c r="M16" s="147"/>
    </row>
    <row r="17" spans="1:15" ht="12" customHeight="1" x14ac:dyDescent="0.15">
      <c r="A17" s="126" t="s">
        <v>148</v>
      </c>
      <c r="B17" s="71"/>
      <c r="C17" s="71"/>
      <c r="D17" s="71"/>
      <c r="E17" s="71"/>
      <c r="F17" s="71"/>
      <c r="G17" s="71"/>
      <c r="H17" s="71"/>
      <c r="I17" s="71"/>
      <c r="J17" s="71"/>
      <c r="K17" s="71"/>
      <c r="L17" s="71"/>
      <c r="M17" s="71"/>
    </row>
    <row r="18" spans="1:15" ht="12" customHeight="1" x14ac:dyDescent="0.15">
      <c r="A18" s="126" t="s">
        <v>415</v>
      </c>
      <c r="B18" s="71"/>
      <c r="C18" s="71"/>
      <c r="D18" s="71"/>
      <c r="E18" s="71"/>
      <c r="F18" s="71"/>
      <c r="G18" s="71"/>
      <c r="H18" s="71"/>
      <c r="I18" s="71"/>
      <c r="J18" s="71"/>
      <c r="K18" s="71"/>
      <c r="L18" s="71"/>
      <c r="M18" s="71"/>
    </row>
    <row r="19" spans="1:15" ht="12" customHeight="1" x14ac:dyDescent="0.15">
      <c r="A19" s="126"/>
      <c r="B19" s="71"/>
      <c r="C19" s="71"/>
      <c r="D19" s="71"/>
      <c r="E19" s="71"/>
      <c r="F19" s="71"/>
      <c r="G19" s="71"/>
      <c r="H19" s="71"/>
      <c r="I19" s="71"/>
      <c r="J19" s="71"/>
      <c r="K19" s="71"/>
      <c r="L19" s="71"/>
      <c r="M19" s="71"/>
    </row>
    <row r="20" spans="1:15" s="7" customFormat="1" ht="18" thickBot="1" x14ac:dyDescent="0.2">
      <c r="A20" s="2" t="s">
        <v>11</v>
      </c>
      <c r="B20" s="3"/>
      <c r="C20" s="3"/>
      <c r="D20" s="3"/>
      <c r="E20" s="3"/>
      <c r="F20" s="3"/>
      <c r="G20" s="3"/>
      <c r="H20" s="3"/>
      <c r="I20" s="3"/>
      <c r="J20" s="3"/>
      <c r="K20" s="13"/>
      <c r="L20" s="13"/>
      <c r="M20" s="14"/>
    </row>
    <row r="21" spans="1:15" s="15" customFormat="1" ht="14.25" customHeight="1" thickTop="1" x14ac:dyDescent="0.15">
      <c r="A21" s="269" t="s">
        <v>12</v>
      </c>
      <c r="B21" s="270"/>
      <c r="C21" s="271"/>
      <c r="D21" s="272"/>
      <c r="E21" s="272"/>
      <c r="F21" s="272"/>
      <c r="G21" s="272"/>
      <c r="H21" s="272"/>
      <c r="I21" s="272"/>
      <c r="J21" s="272"/>
      <c r="K21" s="272"/>
      <c r="L21" s="272"/>
      <c r="M21" s="273"/>
      <c r="N21" s="7"/>
      <c r="O21" s="7"/>
    </row>
    <row r="22" spans="1:15" s="15" customFormat="1" ht="36.75" customHeight="1" x14ac:dyDescent="0.15">
      <c r="A22" s="256" t="s">
        <v>13</v>
      </c>
      <c r="B22" s="257"/>
      <c r="C22" s="258"/>
      <c r="D22" s="259"/>
      <c r="E22" s="259"/>
      <c r="F22" s="259"/>
      <c r="G22" s="259"/>
      <c r="H22" s="259"/>
      <c r="I22" s="259"/>
      <c r="J22" s="259"/>
      <c r="K22" s="259"/>
      <c r="L22" s="259"/>
      <c r="M22" s="260"/>
      <c r="N22" s="7"/>
    </row>
    <row r="23" spans="1:15" s="15" customFormat="1" ht="14.25" customHeight="1" x14ac:dyDescent="0.15">
      <c r="A23" s="261" t="s">
        <v>12</v>
      </c>
      <c r="B23" s="262"/>
      <c r="C23" s="263"/>
      <c r="D23" s="264"/>
      <c r="E23" s="264"/>
      <c r="F23" s="264"/>
      <c r="G23" s="264"/>
      <c r="H23" s="264"/>
      <c r="I23" s="264"/>
      <c r="J23" s="264"/>
      <c r="K23" s="264"/>
      <c r="L23" s="264"/>
      <c r="M23" s="265"/>
      <c r="N23" s="7"/>
      <c r="O23" s="7"/>
    </row>
    <row r="24" spans="1:15" s="15" customFormat="1" ht="36.75" customHeight="1" x14ac:dyDescent="0.15">
      <c r="A24" s="266" t="s">
        <v>15</v>
      </c>
      <c r="B24" s="267"/>
      <c r="C24" s="258"/>
      <c r="D24" s="259"/>
      <c r="E24" s="259"/>
      <c r="F24" s="259"/>
      <c r="G24" s="259"/>
      <c r="H24" s="259"/>
      <c r="I24" s="259"/>
      <c r="J24" s="259"/>
      <c r="K24" s="259"/>
      <c r="L24" s="259"/>
      <c r="M24" s="260"/>
      <c r="N24" s="7"/>
      <c r="O24" s="7"/>
    </row>
    <row r="25" spans="1:15" s="7" customFormat="1" ht="14.25" customHeight="1" x14ac:dyDescent="0.15">
      <c r="A25" s="261" t="s">
        <v>12</v>
      </c>
      <c r="B25" s="262"/>
      <c r="C25" s="290"/>
      <c r="D25" s="291"/>
      <c r="E25" s="292"/>
      <c r="F25" s="258"/>
      <c r="G25" s="259"/>
      <c r="H25" s="259"/>
      <c r="I25" s="259"/>
      <c r="J25" s="259"/>
      <c r="K25" s="259"/>
      <c r="L25" s="259"/>
      <c r="M25" s="260"/>
    </row>
    <row r="26" spans="1:15" s="7" customFormat="1" ht="39.75" customHeight="1" x14ac:dyDescent="0.15">
      <c r="A26" s="276" t="s">
        <v>14</v>
      </c>
      <c r="B26" s="277"/>
      <c r="C26" s="83" t="s">
        <v>0</v>
      </c>
      <c r="D26" s="293"/>
      <c r="E26" s="294"/>
      <c r="F26" s="281"/>
      <c r="G26" s="282"/>
      <c r="H26" s="282"/>
      <c r="I26" s="282"/>
      <c r="J26" s="282"/>
      <c r="K26" s="282"/>
      <c r="L26" s="282"/>
      <c r="M26" s="295"/>
    </row>
    <row r="27" spans="1:15" s="15" customFormat="1" ht="14.25" customHeight="1" x14ac:dyDescent="0.15">
      <c r="A27" s="256" t="s">
        <v>16</v>
      </c>
      <c r="B27" s="275"/>
      <c r="C27" s="59" t="s">
        <v>12</v>
      </c>
      <c r="D27" s="258"/>
      <c r="E27" s="259"/>
      <c r="F27" s="259"/>
      <c r="G27" s="259"/>
      <c r="H27" s="280"/>
      <c r="I27" s="59" t="s">
        <v>12</v>
      </c>
      <c r="J27" s="258"/>
      <c r="K27" s="259"/>
      <c r="L27" s="259"/>
      <c r="M27" s="260"/>
      <c r="N27" s="7"/>
      <c r="O27" s="7"/>
    </row>
    <row r="28" spans="1:15" s="15" customFormat="1" ht="36.75" customHeight="1" x14ac:dyDescent="0.15">
      <c r="A28" s="276"/>
      <c r="B28" s="277"/>
      <c r="C28" s="65" t="s">
        <v>17</v>
      </c>
      <c r="D28" s="281"/>
      <c r="E28" s="282"/>
      <c r="F28" s="282"/>
      <c r="G28" s="282"/>
      <c r="H28" s="283"/>
      <c r="I28" s="64" t="s">
        <v>18</v>
      </c>
      <c r="J28" s="258"/>
      <c r="K28" s="259"/>
      <c r="L28" s="259"/>
      <c r="M28" s="260"/>
      <c r="N28" s="7"/>
      <c r="O28" s="7"/>
    </row>
    <row r="29" spans="1:15" s="15" customFormat="1" ht="36.75" customHeight="1" x14ac:dyDescent="0.15">
      <c r="A29" s="276"/>
      <c r="B29" s="277"/>
      <c r="C29" s="61" t="s">
        <v>19</v>
      </c>
      <c r="D29" s="284"/>
      <c r="E29" s="284"/>
      <c r="F29" s="284"/>
      <c r="G29" s="284"/>
      <c r="H29" s="284"/>
      <c r="I29" s="284"/>
      <c r="J29" s="284"/>
      <c r="K29" s="284"/>
      <c r="L29" s="284"/>
      <c r="M29" s="285"/>
      <c r="N29" s="7"/>
      <c r="O29" s="7"/>
    </row>
    <row r="30" spans="1:15" s="15" customFormat="1" ht="36.75" customHeight="1" thickBot="1" x14ac:dyDescent="0.2">
      <c r="A30" s="278"/>
      <c r="B30" s="279"/>
      <c r="C30" s="62" t="s">
        <v>20</v>
      </c>
      <c r="D30" s="286"/>
      <c r="E30" s="286"/>
      <c r="F30" s="286"/>
      <c r="G30" s="286"/>
      <c r="H30" s="286"/>
      <c r="I30" s="63" t="s">
        <v>21</v>
      </c>
      <c r="J30" s="287" t="s">
        <v>22</v>
      </c>
      <c r="K30" s="288"/>
      <c r="L30" s="288"/>
      <c r="M30" s="289"/>
      <c r="N30" s="7"/>
      <c r="O30" s="7"/>
    </row>
    <row r="31" spans="1:15" ht="12" thickTop="1" x14ac:dyDescent="0.15"/>
    <row r="32" spans="1:15" ht="14.45" customHeight="1" thickBot="1" x14ac:dyDescent="0.2">
      <c r="A32" s="2" t="s">
        <v>23</v>
      </c>
    </row>
    <row r="33" spans="1:22" s="15" customFormat="1" ht="36.75" customHeight="1" thickTop="1" x14ac:dyDescent="0.15">
      <c r="A33" s="300" t="s">
        <v>13</v>
      </c>
      <c r="B33" s="301"/>
      <c r="C33" s="271"/>
      <c r="D33" s="272"/>
      <c r="E33" s="272"/>
      <c r="F33" s="272"/>
      <c r="G33" s="272"/>
      <c r="H33" s="272"/>
      <c r="I33" s="272"/>
      <c r="J33" s="272"/>
      <c r="K33" s="272"/>
      <c r="L33" s="272"/>
      <c r="M33" s="273"/>
      <c r="N33" s="7"/>
    </row>
    <row r="34" spans="1:22" s="15" customFormat="1" ht="14.25" customHeight="1" x14ac:dyDescent="0.15">
      <c r="A34" s="256" t="s">
        <v>16</v>
      </c>
      <c r="B34" s="275"/>
      <c r="C34" s="59" t="s">
        <v>12</v>
      </c>
      <c r="D34" s="258"/>
      <c r="E34" s="259"/>
      <c r="F34" s="259"/>
      <c r="G34" s="259"/>
      <c r="H34" s="280"/>
      <c r="I34" s="59" t="s">
        <v>12</v>
      </c>
      <c r="J34" s="258"/>
      <c r="K34" s="259"/>
      <c r="L34" s="259"/>
      <c r="M34" s="260"/>
      <c r="N34" s="7"/>
      <c r="O34" s="7"/>
    </row>
    <row r="35" spans="1:22" s="15" customFormat="1" ht="36.75" customHeight="1" x14ac:dyDescent="0.15">
      <c r="A35" s="276"/>
      <c r="B35" s="277"/>
      <c r="C35" s="60" t="s">
        <v>24</v>
      </c>
      <c r="D35" s="281"/>
      <c r="E35" s="282"/>
      <c r="F35" s="282"/>
      <c r="G35" s="282"/>
      <c r="H35" s="283"/>
      <c r="I35" s="64" t="s">
        <v>18</v>
      </c>
      <c r="J35" s="258"/>
      <c r="K35" s="259"/>
      <c r="L35" s="259"/>
      <c r="M35" s="260"/>
      <c r="N35" s="7"/>
      <c r="O35" s="7"/>
    </row>
    <row r="36" spans="1:22" s="15" customFormat="1" ht="36.75" customHeight="1" x14ac:dyDescent="0.15">
      <c r="A36" s="276"/>
      <c r="B36" s="277"/>
      <c r="C36" s="61" t="s">
        <v>19</v>
      </c>
      <c r="D36" s="284"/>
      <c r="E36" s="284"/>
      <c r="F36" s="284"/>
      <c r="G36" s="284"/>
      <c r="H36" s="284"/>
      <c r="I36" s="284"/>
      <c r="J36" s="284"/>
      <c r="K36" s="284"/>
      <c r="L36" s="284"/>
      <c r="M36" s="285"/>
      <c r="N36" s="7"/>
      <c r="O36" s="7"/>
    </row>
    <row r="37" spans="1:22" s="15" customFormat="1" ht="36.75" customHeight="1" thickBot="1" x14ac:dyDescent="0.2">
      <c r="A37" s="278"/>
      <c r="B37" s="279"/>
      <c r="C37" s="62" t="s">
        <v>20</v>
      </c>
      <c r="D37" s="286"/>
      <c r="E37" s="286"/>
      <c r="F37" s="286"/>
      <c r="G37" s="286"/>
      <c r="H37" s="286"/>
      <c r="I37" s="63" t="s">
        <v>21</v>
      </c>
      <c r="J37" s="286" t="s">
        <v>22</v>
      </c>
      <c r="K37" s="286"/>
      <c r="L37" s="286"/>
      <c r="M37" s="302"/>
      <c r="N37" s="7"/>
      <c r="O37" s="7"/>
    </row>
    <row r="38" spans="1:22" ht="13.15" customHeight="1" thickTop="1" x14ac:dyDescent="0.15">
      <c r="M38" s="27" t="s">
        <v>124</v>
      </c>
    </row>
    <row r="39" spans="1:22" ht="13.15" customHeight="1" x14ac:dyDescent="0.15"/>
    <row r="40" spans="1:22" s="7" customFormat="1" ht="39.75" customHeight="1" thickBot="1" x14ac:dyDescent="0.2">
      <c r="A40" s="296" t="s">
        <v>375</v>
      </c>
      <c r="B40" s="297"/>
      <c r="C40" s="297"/>
      <c r="D40" s="298" t="s">
        <v>2</v>
      </c>
      <c r="E40" s="298"/>
      <c r="F40" s="298"/>
      <c r="G40" s="298"/>
      <c r="H40" s="298"/>
      <c r="I40" s="298"/>
      <c r="J40" s="298"/>
      <c r="K40" s="298"/>
      <c r="L40" s="298"/>
      <c r="M40" s="299"/>
      <c r="N40" s="4"/>
      <c r="O40" s="4"/>
      <c r="P40" s="4"/>
      <c r="Q40" s="4"/>
      <c r="R40" s="4"/>
      <c r="S40" s="4"/>
      <c r="T40" s="4"/>
      <c r="U40" s="4"/>
      <c r="V40" s="4"/>
    </row>
    <row r="41" spans="1:22" ht="31.5" customHeight="1" x14ac:dyDescent="0.15">
      <c r="A41" s="303" t="s">
        <v>376</v>
      </c>
      <c r="B41" s="304"/>
      <c r="C41" s="305"/>
      <c r="D41" s="306" t="s">
        <v>2</v>
      </c>
      <c r="E41" s="306"/>
      <c r="F41" s="306"/>
      <c r="G41" s="306"/>
      <c r="H41" s="307" t="s">
        <v>83</v>
      </c>
      <c r="I41" s="308"/>
      <c r="J41" s="309"/>
      <c r="K41" s="310"/>
      <c r="L41" s="311"/>
      <c r="M41" s="312"/>
    </row>
    <row r="42" spans="1:22" ht="136.5" customHeight="1" x14ac:dyDescent="0.15">
      <c r="A42" s="313" t="s">
        <v>185</v>
      </c>
      <c r="B42" s="314"/>
      <c r="C42" s="314"/>
      <c r="D42" s="314"/>
      <c r="E42" s="314"/>
      <c r="F42" s="314"/>
      <c r="G42" s="314"/>
      <c r="H42" s="314"/>
      <c r="I42" s="314"/>
      <c r="J42" s="314"/>
      <c r="K42" s="314"/>
      <c r="L42" s="314"/>
      <c r="M42" s="314"/>
    </row>
    <row r="43" spans="1:22" ht="54" customHeight="1" thickBot="1" x14ac:dyDescent="0.2">
      <c r="A43" s="320" t="s">
        <v>299</v>
      </c>
      <c r="B43" s="321"/>
      <c r="C43" s="321"/>
      <c r="D43" s="322" t="s">
        <v>2</v>
      </c>
      <c r="E43" s="322"/>
      <c r="F43" s="323" t="s">
        <v>26</v>
      </c>
      <c r="G43" s="323"/>
      <c r="H43" s="324"/>
      <c r="I43" s="325"/>
      <c r="J43" s="325"/>
      <c r="K43" s="325"/>
      <c r="L43" s="325"/>
      <c r="M43" s="326"/>
    </row>
    <row r="44" spans="1:22" ht="13.15" customHeight="1" x14ac:dyDescent="0.15">
      <c r="A44" s="24"/>
      <c r="M44" s="25"/>
    </row>
    <row r="45" spans="1:22" s="7" customFormat="1" ht="39.75" customHeight="1" x14ac:dyDescent="0.15">
      <c r="A45" s="319" t="s">
        <v>373</v>
      </c>
      <c r="B45" s="297"/>
      <c r="C45" s="297"/>
      <c r="D45" s="371" t="s">
        <v>2</v>
      </c>
      <c r="E45" s="372"/>
      <c r="F45" s="373"/>
      <c r="G45" s="319" t="s">
        <v>374</v>
      </c>
      <c r="H45" s="297"/>
      <c r="I45" s="297"/>
      <c r="J45" s="371" t="s">
        <v>9</v>
      </c>
      <c r="K45" s="372"/>
      <c r="L45" s="373"/>
      <c r="M45" s="84"/>
      <c r="N45" s="10"/>
    </row>
    <row r="46" spans="1:22" ht="24" customHeight="1" x14ac:dyDescent="0.15"/>
    <row r="47" spans="1:22" ht="21" customHeight="1" x14ac:dyDescent="0.15">
      <c r="A47" s="327" t="s">
        <v>84</v>
      </c>
      <c r="B47" s="327"/>
      <c r="C47" s="327"/>
      <c r="D47" s="327"/>
      <c r="E47" s="327"/>
      <c r="F47" s="327"/>
      <c r="G47" s="327"/>
      <c r="H47" s="327"/>
      <c r="I47" s="327"/>
      <c r="J47" s="327"/>
      <c r="K47" s="327"/>
      <c r="L47" s="327"/>
      <c r="M47" s="327"/>
    </row>
    <row r="48" spans="1:22" s="10" customFormat="1" ht="21" customHeight="1" x14ac:dyDescent="0.15">
      <c r="A48" s="377" t="s">
        <v>162</v>
      </c>
      <c r="B48" s="378"/>
      <c r="C48" s="379"/>
      <c r="D48" s="374" t="s">
        <v>151</v>
      </c>
      <c r="E48" s="375"/>
      <c r="F48" s="374" t="s">
        <v>152</v>
      </c>
      <c r="G48" s="375"/>
      <c r="H48" s="376" t="s">
        <v>150</v>
      </c>
      <c r="I48" s="376"/>
      <c r="J48" s="376" t="s">
        <v>153</v>
      </c>
      <c r="K48" s="376"/>
      <c r="L48" s="86"/>
      <c r="M48" s="86"/>
    </row>
    <row r="49" spans="1:13" s="7" customFormat="1" ht="21" customHeight="1" x14ac:dyDescent="0.15">
      <c r="A49" s="329" t="s">
        <v>154</v>
      </c>
      <c r="B49" s="330"/>
      <c r="C49" s="331"/>
      <c r="D49" s="110">
        <v>0</v>
      </c>
      <c r="E49" s="103" t="s">
        <v>180</v>
      </c>
      <c r="F49" s="107">
        <v>0</v>
      </c>
      <c r="G49" s="105" t="s">
        <v>180</v>
      </c>
      <c r="H49" s="339">
        <v>0</v>
      </c>
      <c r="I49" s="105" t="s">
        <v>180</v>
      </c>
      <c r="J49" s="339">
        <v>0</v>
      </c>
      <c r="K49" s="105" t="s">
        <v>180</v>
      </c>
      <c r="L49" s="86"/>
      <c r="M49" s="86"/>
    </row>
    <row r="50" spans="1:13" s="85" customFormat="1" ht="21" customHeight="1" x14ac:dyDescent="0.15">
      <c r="A50" s="329" t="s">
        <v>155</v>
      </c>
      <c r="B50" s="330"/>
      <c r="C50" s="331"/>
      <c r="D50" s="110">
        <v>0</v>
      </c>
      <c r="E50" s="104" t="s">
        <v>180</v>
      </c>
      <c r="F50" s="108">
        <v>0</v>
      </c>
      <c r="G50" s="105" t="s">
        <v>180</v>
      </c>
      <c r="H50" s="339"/>
      <c r="I50" s="112" t="s">
        <v>278</v>
      </c>
      <c r="J50" s="339"/>
      <c r="K50" s="112" t="s">
        <v>278</v>
      </c>
      <c r="L50" s="86"/>
      <c r="M50" s="86"/>
    </row>
    <row r="51" spans="1:13" s="85" customFormat="1" ht="21" customHeight="1" x14ac:dyDescent="0.15">
      <c r="A51" s="329" t="s">
        <v>156</v>
      </c>
      <c r="B51" s="330"/>
      <c r="C51" s="331"/>
      <c r="D51" s="110">
        <v>0</v>
      </c>
      <c r="E51" s="103" t="s">
        <v>180</v>
      </c>
      <c r="F51" s="109">
        <f>F49</f>
        <v>0</v>
      </c>
      <c r="G51" s="112" t="s">
        <v>278</v>
      </c>
      <c r="H51" s="106">
        <v>0</v>
      </c>
      <c r="I51" s="111" t="s">
        <v>180</v>
      </c>
      <c r="J51" s="339"/>
      <c r="K51" s="112" t="s">
        <v>278</v>
      </c>
      <c r="L51" s="86"/>
      <c r="M51" s="86"/>
    </row>
    <row r="52" spans="1:13" ht="24" customHeight="1" x14ac:dyDescent="0.15">
      <c r="A52" s="151">
        <f>SUM(D51,F51,H51,J49)</f>
        <v>0</v>
      </c>
      <c r="D52" s="119" t="str" cm="1">
        <f t="array" ref="D52">_xlfn.IFS(AND(0&lt;D51,D51&lt;5,J45="ライト"),"ChatLuckは5us以上です",AND(D49&lt;5,J45="ライト"),"NEOは5us以上必要です。",AND(D49&gt;4,0&lt;D50,D50&lt;5,J45="ライト"),"AppSuiteは5us以上必要です",AND(D49&lt;D50,J45="ライト"),"NEOのﾕｰｻﾞｰ数を超えてます",AND(D49=D50,D49=D51,J45="ライト"),"プレミアムがおすすめ",AND(D50=D49,J45="ライト"),"スタンダードがおすすめ",AND(D49=D51,J45="ライト"),"チャットプラスがおすすめ",AND(D49&gt;D50,J45="ライト"),"OK",J45&lt;&gt;"ライト","")</f>
        <v/>
      </c>
      <c r="F52" s="119" t="str" cm="1">
        <f t="array" ref="F52">_xlfn.IFS(AND(0&lt;F51,F51&lt;5,J45="チャットプラス"),"ChatLuckは5us以上です",AND(F49&lt;5,J45="チャットプラス"),"NEOは5us以上です",AND(F49&gt;4, 0&lt;F50,F50&lt;5,J45="チャットプラス"),"AppSuiteは5us以上必要です",AND(F49&lt;F50,J45="チャットプラス"),"NEOのﾕｰｻﾞｰ数を超えてます",AND(F50=F49,J45="チャットプラス"),"プレミアムの方がおすすめ",AND(F49&gt;F50,J45="チャットプラス"),"OK",J45&lt;&gt;"チャットプラス","")</f>
        <v/>
      </c>
      <c r="H52" s="119" t="str" cm="1">
        <f t="array" ref="H52">_xlfn.IFS(AND(H49&lt;5,J45="スタンダード"),"NEOは5us以上です",AND(0&lt;H51,H51&lt;5,J45="スタンダード"),"ChatLuckは5us以上です",AND(H49=H51,J45="スタンダード"),"プレミアムの方がおすすめ",AND(H49&gt;4,J45="スタンダード"),"OK",J45&lt;&gt;"スタンダード","")</f>
        <v/>
      </c>
      <c r="J52" s="119" t="str" cm="1">
        <f t="array" ref="J52">_xlfn.IFS(AND(J49&lt;5,J45="プレミアム"),"NEOは5us以上です",AND(J49&gt;4,J45="プレミアム"),"OK",L45&lt;&gt;"プレミアム","")</f>
        <v/>
      </c>
      <c r="K52" s="4"/>
    </row>
    <row r="53" spans="1:13" ht="24" customHeight="1" x14ac:dyDescent="0.15">
      <c r="D53" s="119"/>
      <c r="J53" s="4"/>
      <c r="K53" s="4"/>
    </row>
    <row r="54" spans="1:13" ht="24" customHeight="1" x14ac:dyDescent="0.15">
      <c r="A54" s="297" t="s">
        <v>372</v>
      </c>
      <c r="B54" s="297"/>
      <c r="C54" s="297"/>
      <c r="D54" s="318" t="s">
        <v>154</v>
      </c>
      <c r="E54" s="318"/>
      <c r="F54" s="318"/>
      <c r="G54" s="318"/>
      <c r="H54" s="318"/>
      <c r="I54" s="318" t="s">
        <v>371</v>
      </c>
      <c r="J54" s="318"/>
      <c r="K54" s="318"/>
      <c r="L54" s="318"/>
      <c r="M54" s="318"/>
    </row>
    <row r="55" spans="1:13" ht="24.95" customHeight="1" x14ac:dyDescent="0.15">
      <c r="A55" s="297"/>
      <c r="B55" s="297"/>
      <c r="C55" s="297"/>
      <c r="D55" s="118" t="s">
        <v>104</v>
      </c>
      <c r="E55" s="317"/>
      <c r="F55" s="317"/>
      <c r="G55" s="317"/>
      <c r="H55" s="317"/>
      <c r="I55" s="118" t="s">
        <v>104</v>
      </c>
      <c r="J55" s="317"/>
      <c r="K55" s="317"/>
      <c r="L55" s="317"/>
      <c r="M55" s="317"/>
    </row>
    <row r="56" spans="1:13" ht="24.95" customHeight="1" x14ac:dyDescent="0.15">
      <c r="A56" s="297"/>
      <c r="B56" s="297"/>
      <c r="C56" s="297"/>
      <c r="D56" s="118" t="s">
        <v>105</v>
      </c>
      <c r="E56" s="317"/>
      <c r="F56" s="317"/>
      <c r="G56" s="317"/>
      <c r="H56" s="317"/>
      <c r="I56" s="118" t="s">
        <v>105</v>
      </c>
      <c r="J56" s="317"/>
      <c r="K56" s="317"/>
      <c r="L56" s="317"/>
      <c r="M56" s="317"/>
    </row>
    <row r="57" spans="1:13" ht="24.95" customHeight="1" x14ac:dyDescent="0.15">
      <c r="A57" s="297"/>
      <c r="B57" s="297"/>
      <c r="C57" s="297"/>
      <c r="D57" s="118" t="s">
        <v>106</v>
      </c>
      <c r="E57" s="317"/>
      <c r="F57" s="317"/>
      <c r="G57" s="317"/>
      <c r="H57" s="317"/>
      <c r="I57" s="118" t="s">
        <v>106</v>
      </c>
      <c r="J57" s="317"/>
      <c r="K57" s="317"/>
      <c r="L57" s="317"/>
      <c r="M57" s="317"/>
    </row>
    <row r="58" spans="1:13" ht="49.5" customHeight="1" x14ac:dyDescent="0.15">
      <c r="A58" s="297"/>
      <c r="B58" s="297"/>
      <c r="C58" s="297"/>
      <c r="D58" s="315" t="s">
        <v>186</v>
      </c>
      <c r="E58" s="316"/>
      <c r="F58" s="316"/>
      <c r="G58" s="316"/>
      <c r="H58" s="316"/>
      <c r="I58" s="316"/>
      <c r="J58" s="316"/>
      <c r="K58" s="316"/>
      <c r="L58" s="316"/>
      <c r="M58" s="316"/>
    </row>
    <row r="59" spans="1:13" ht="24" customHeight="1" x14ac:dyDescent="0.15">
      <c r="J59" s="328">
        <f>IF(C22&lt;&gt;"",C22,C33)</f>
        <v>0</v>
      </c>
      <c r="K59" s="328"/>
      <c r="L59" s="328"/>
      <c r="M59" s="26" t="s">
        <v>8</v>
      </c>
    </row>
    <row r="60" spans="1:13" ht="21" customHeight="1" x14ac:dyDescent="0.15">
      <c r="A60" s="327" t="s">
        <v>277</v>
      </c>
      <c r="B60" s="327"/>
      <c r="C60" s="327"/>
      <c r="D60" s="327"/>
      <c r="E60" s="327"/>
      <c r="F60" s="327"/>
      <c r="G60" s="327"/>
      <c r="H60" s="327"/>
      <c r="I60" s="327"/>
      <c r="J60" s="327"/>
      <c r="K60" s="327"/>
      <c r="L60" s="327"/>
      <c r="M60" s="327"/>
    </row>
    <row r="61" spans="1:13" s="73" customFormat="1" ht="21" customHeight="1" x14ac:dyDescent="0.15">
      <c r="A61" s="211" t="s">
        <v>162</v>
      </c>
      <c r="B61" s="209"/>
      <c r="C61" s="210"/>
      <c r="D61" s="87" t="s">
        <v>187</v>
      </c>
      <c r="E61" s="87" t="s">
        <v>30</v>
      </c>
      <c r="F61" s="87" t="s">
        <v>166</v>
      </c>
      <c r="G61" s="211" t="s">
        <v>164</v>
      </c>
      <c r="H61" s="209"/>
      <c r="I61" s="209"/>
      <c r="J61" s="209"/>
      <c r="K61" s="209"/>
      <c r="L61" s="209"/>
      <c r="M61" s="210"/>
    </row>
    <row r="62" spans="1:13" s="7" customFormat="1" ht="21" customHeight="1" x14ac:dyDescent="0.15">
      <c r="A62" s="212" t="s">
        <v>377</v>
      </c>
      <c r="B62" s="213"/>
      <c r="C62" s="214"/>
      <c r="D62" s="37" t="s">
        <v>205</v>
      </c>
      <c r="E62" s="167">
        <f>IF(D62="―",0,IF(D62="利用する",1))</f>
        <v>0</v>
      </c>
      <c r="F62" s="167" t="s">
        <v>378</v>
      </c>
      <c r="G62" s="340" t="s">
        <v>379</v>
      </c>
      <c r="H62" s="338"/>
      <c r="I62" s="338"/>
      <c r="J62" s="338"/>
      <c r="K62" s="338"/>
      <c r="L62" s="338"/>
      <c r="M62" s="338"/>
    </row>
    <row r="63" spans="1:13" s="7" customFormat="1" ht="21" customHeight="1" x14ac:dyDescent="0.15">
      <c r="A63" s="212" t="s">
        <v>160</v>
      </c>
      <c r="B63" s="213"/>
      <c r="C63" s="214"/>
      <c r="D63" s="37" t="s">
        <v>205</v>
      </c>
      <c r="E63" s="341" t="s">
        <v>179</v>
      </c>
      <c r="F63" s="342"/>
      <c r="G63" s="340" t="s">
        <v>198</v>
      </c>
      <c r="H63" s="338"/>
      <c r="I63" s="338"/>
      <c r="J63" s="338"/>
      <c r="K63" s="338"/>
      <c r="L63" s="338"/>
      <c r="M63" s="338"/>
    </row>
    <row r="64" spans="1:13" s="7" customFormat="1" ht="21" customHeight="1" x14ac:dyDescent="0.15">
      <c r="A64" s="211" t="s">
        <v>161</v>
      </c>
      <c r="B64" s="209"/>
      <c r="C64" s="210"/>
      <c r="D64" s="37" t="s">
        <v>205</v>
      </c>
      <c r="E64" s="88">
        <v>0</v>
      </c>
      <c r="F64" s="89" t="s">
        <v>180</v>
      </c>
      <c r="G64" s="332" t="s">
        <v>199</v>
      </c>
      <c r="H64" s="333"/>
      <c r="I64" s="333"/>
      <c r="J64" s="333"/>
      <c r="K64" s="333"/>
      <c r="L64" s="333"/>
      <c r="M64" s="334"/>
    </row>
    <row r="65" spans="1:20" s="7" customFormat="1" ht="21" customHeight="1" x14ac:dyDescent="0.15">
      <c r="A65" s="212" t="s">
        <v>159</v>
      </c>
      <c r="B65" s="213"/>
      <c r="C65" s="214"/>
      <c r="D65" s="37" t="s">
        <v>205</v>
      </c>
      <c r="E65" s="88">
        <v>0</v>
      </c>
      <c r="F65" s="89" t="s">
        <v>167</v>
      </c>
      <c r="G65" s="335" t="s">
        <v>200</v>
      </c>
      <c r="H65" s="336"/>
      <c r="I65" s="336"/>
      <c r="J65" s="336"/>
      <c r="K65" s="336"/>
      <c r="L65" s="336"/>
      <c r="M65" s="337"/>
    </row>
    <row r="66" spans="1:20" s="7" customFormat="1" ht="21" customHeight="1" x14ac:dyDescent="0.15">
      <c r="A66" s="212" t="s">
        <v>420</v>
      </c>
      <c r="B66" s="213"/>
      <c r="C66" s="214"/>
      <c r="D66" s="37" t="s">
        <v>205</v>
      </c>
      <c r="E66" s="88">
        <v>0</v>
      </c>
      <c r="F66" s="90" t="s">
        <v>168</v>
      </c>
      <c r="G66" s="207" t="s">
        <v>425</v>
      </c>
      <c r="H66" s="207"/>
      <c r="I66" s="207"/>
      <c r="J66" s="158">
        <f>E66*20</f>
        <v>0</v>
      </c>
      <c r="K66" s="205" t="s">
        <v>184</v>
      </c>
      <c r="L66" s="205"/>
      <c r="M66" s="206"/>
    </row>
    <row r="67" spans="1:20" s="7" customFormat="1" ht="21" customHeight="1" x14ac:dyDescent="0.15">
      <c r="A67" s="212" t="s">
        <v>419</v>
      </c>
      <c r="B67" s="213"/>
      <c r="C67" s="214"/>
      <c r="D67" s="37" t="s">
        <v>205</v>
      </c>
      <c r="E67" s="88">
        <v>0</v>
      </c>
      <c r="F67" s="90" t="s">
        <v>168</v>
      </c>
      <c r="G67" s="207" t="s">
        <v>426</v>
      </c>
      <c r="H67" s="207"/>
      <c r="I67" s="207"/>
      <c r="J67" s="158">
        <f>E67*20</f>
        <v>0</v>
      </c>
      <c r="K67" s="205" t="s">
        <v>184</v>
      </c>
      <c r="L67" s="205"/>
      <c r="M67" s="206"/>
    </row>
    <row r="68" spans="1:20" s="7" customFormat="1" ht="21" customHeight="1" x14ac:dyDescent="0.15">
      <c r="A68" s="211" t="s">
        <v>421</v>
      </c>
      <c r="B68" s="209"/>
      <c r="C68" s="210"/>
      <c r="D68" s="37" t="s">
        <v>205</v>
      </c>
      <c r="E68" s="88">
        <v>0</v>
      </c>
      <c r="F68" s="90" t="s">
        <v>168</v>
      </c>
      <c r="G68" s="207" t="s">
        <v>411</v>
      </c>
      <c r="H68" s="207"/>
      <c r="I68" s="207"/>
      <c r="J68" s="158">
        <f>E68*20</f>
        <v>0</v>
      </c>
      <c r="K68" s="168" t="s">
        <v>184</v>
      </c>
      <c r="L68" s="168"/>
      <c r="M68" s="169"/>
    </row>
    <row r="69" spans="1:20" ht="21" customHeight="1" x14ac:dyDescent="0.15">
      <c r="A69" s="222"/>
      <c r="B69" s="222"/>
      <c r="C69" s="222"/>
      <c r="D69" s="222"/>
      <c r="E69" s="222"/>
      <c r="F69" s="222"/>
      <c r="G69" s="222"/>
      <c r="H69" s="222"/>
      <c r="I69" s="222"/>
      <c r="J69" s="222"/>
      <c r="K69" s="222"/>
      <c r="L69" s="222"/>
      <c r="M69" s="222"/>
    </row>
    <row r="70" spans="1:20" s="73" customFormat="1" ht="21" customHeight="1" x14ac:dyDescent="0.15">
      <c r="A70" s="211" t="s">
        <v>162</v>
      </c>
      <c r="B70" s="209"/>
      <c r="C70" s="210"/>
      <c r="D70" s="87" t="s">
        <v>187</v>
      </c>
      <c r="E70" s="87" t="s">
        <v>30</v>
      </c>
      <c r="F70" s="87" t="s">
        <v>166</v>
      </c>
      <c r="G70" s="211" t="s">
        <v>164</v>
      </c>
      <c r="H70" s="209"/>
      <c r="I70" s="209"/>
      <c r="J70" s="209"/>
      <c r="K70" s="209"/>
      <c r="L70" s="209"/>
      <c r="M70" s="210"/>
    </row>
    <row r="71" spans="1:20" s="7" customFormat="1" ht="21" customHeight="1" x14ac:dyDescent="0.15">
      <c r="A71" s="211" t="s">
        <v>165</v>
      </c>
      <c r="B71" s="209"/>
      <c r="C71" s="210"/>
      <c r="D71" s="37" t="s">
        <v>205</v>
      </c>
      <c r="E71" s="91">
        <v>0</v>
      </c>
      <c r="F71" s="88" t="s">
        <v>168</v>
      </c>
      <c r="G71" s="92" t="s">
        <v>183</v>
      </c>
      <c r="H71" s="92">
        <f>E71*10</f>
        <v>0</v>
      </c>
      <c r="I71" s="338" t="s">
        <v>333</v>
      </c>
      <c r="J71" s="338"/>
      <c r="K71" s="338"/>
      <c r="L71" s="338"/>
      <c r="M71" s="338"/>
    </row>
    <row r="72" spans="1:20" s="7" customFormat="1" ht="21" customHeight="1" x14ac:dyDescent="0.15">
      <c r="A72" s="352" t="s">
        <v>182</v>
      </c>
      <c r="B72" s="352"/>
      <c r="C72" s="353"/>
      <c r="D72" s="37" t="s">
        <v>205</v>
      </c>
      <c r="E72" s="349" t="s">
        <v>181</v>
      </c>
      <c r="F72" s="350"/>
      <c r="G72" s="340" t="s">
        <v>338</v>
      </c>
      <c r="H72" s="338"/>
      <c r="I72" s="338"/>
      <c r="J72" s="338"/>
      <c r="K72" s="338"/>
      <c r="L72" s="338"/>
      <c r="M72" s="351"/>
    </row>
    <row r="73" spans="1:20" ht="13.5" customHeight="1" x14ac:dyDescent="0.15">
      <c r="A73" s="222"/>
      <c r="B73" s="222"/>
      <c r="C73" s="222"/>
      <c r="D73" s="222"/>
      <c r="E73" s="222"/>
      <c r="F73" s="222"/>
      <c r="G73" s="222"/>
      <c r="H73" s="222"/>
      <c r="I73" s="222"/>
      <c r="J73" s="222"/>
      <c r="K73" s="222"/>
      <c r="L73" s="222"/>
      <c r="M73" s="222"/>
    </row>
    <row r="74" spans="1:20" s="7" customFormat="1" ht="17.25" x14ac:dyDescent="0.15">
      <c r="B74" s="354" t="s">
        <v>201</v>
      </c>
      <c r="C74" s="354"/>
      <c r="D74" s="354"/>
      <c r="E74" s="354"/>
      <c r="F74" s="354"/>
      <c r="G74" s="354"/>
      <c r="H74" s="354"/>
      <c r="I74" s="354"/>
      <c r="J74" s="354"/>
      <c r="K74" s="354"/>
      <c r="L74" s="354"/>
      <c r="M74" s="354"/>
      <c r="N74" s="4"/>
    </row>
    <row r="75" spans="1:20" s="57" customFormat="1" ht="29.25" customHeight="1" x14ac:dyDescent="0.15">
      <c r="B75" s="355" t="s">
        <v>111</v>
      </c>
      <c r="C75" s="355"/>
      <c r="D75" s="355"/>
      <c r="E75" s="355"/>
      <c r="F75" s="356" t="s">
        <v>202</v>
      </c>
      <c r="G75" s="356"/>
      <c r="H75" s="355" t="s">
        <v>112</v>
      </c>
      <c r="I75" s="355"/>
      <c r="J75" s="357"/>
      <c r="K75" s="357"/>
      <c r="L75" s="357"/>
      <c r="M75" s="357"/>
      <c r="R75" s="7"/>
      <c r="S75" s="7"/>
      <c r="T75" s="7"/>
    </row>
    <row r="76" spans="1:20" s="7" customFormat="1" ht="13.5" x14ac:dyDescent="0.15">
      <c r="A76" s="31"/>
      <c r="B76" s="28"/>
      <c r="H76" s="29"/>
      <c r="I76" s="29"/>
    </row>
    <row r="77" spans="1:20" s="73" customFormat="1" ht="23.25" customHeight="1" x14ac:dyDescent="0.15">
      <c r="A77" s="208" t="s">
        <v>422</v>
      </c>
      <c r="B77" s="209"/>
      <c r="C77" s="210"/>
      <c r="D77" s="211" t="s">
        <v>187</v>
      </c>
      <c r="E77" s="210"/>
      <c r="F77" s="87" t="s">
        <v>281</v>
      </c>
      <c r="G77" s="87" t="s">
        <v>282</v>
      </c>
      <c r="H77" s="87" t="s">
        <v>166</v>
      </c>
      <c r="I77" s="211" t="s">
        <v>164</v>
      </c>
      <c r="J77" s="209"/>
      <c r="K77" s="209"/>
      <c r="L77" s="209"/>
      <c r="M77" s="210"/>
      <c r="O77" s="134"/>
    </row>
    <row r="78" spans="1:20" s="7" customFormat="1" ht="21" customHeight="1" x14ac:dyDescent="0.15">
      <c r="A78" s="384" t="s">
        <v>409</v>
      </c>
      <c r="B78" s="385"/>
      <c r="C78" s="386"/>
      <c r="D78" s="37" t="s">
        <v>205</v>
      </c>
      <c r="E78" s="159">
        <f>IF(D78="―",0,IF(D78="利用する",1))</f>
        <v>0</v>
      </c>
      <c r="F78" s="90" t="s">
        <v>378</v>
      </c>
      <c r="G78" s="335" t="s">
        <v>412</v>
      </c>
      <c r="H78" s="336"/>
      <c r="I78" s="336"/>
      <c r="J78" s="336"/>
      <c r="K78" s="336"/>
      <c r="L78" s="336"/>
      <c r="M78" s="337"/>
    </row>
    <row r="79" spans="1:20" s="7" customFormat="1" ht="21" customHeight="1" x14ac:dyDescent="0.15">
      <c r="A79" s="384" t="s">
        <v>410</v>
      </c>
      <c r="B79" s="385"/>
      <c r="C79" s="386"/>
      <c r="D79" s="37" t="s">
        <v>205</v>
      </c>
      <c r="E79" s="159">
        <f>IF(D79="―",0,IF(D79="利用する",1))</f>
        <v>0</v>
      </c>
      <c r="F79" s="90" t="s">
        <v>378</v>
      </c>
      <c r="G79" s="340" t="s">
        <v>413</v>
      </c>
      <c r="H79" s="338"/>
      <c r="I79" s="338"/>
      <c r="J79" s="338"/>
      <c r="K79" s="338"/>
      <c r="L79" s="338"/>
      <c r="M79" s="351"/>
    </row>
    <row r="80" spans="1:20" ht="12" x14ac:dyDescent="0.15">
      <c r="A80" s="215" t="s">
        <v>423</v>
      </c>
      <c r="B80" s="216"/>
      <c r="C80" s="216"/>
      <c r="D80" s="216"/>
      <c r="E80" s="216"/>
      <c r="F80" s="216"/>
      <c r="G80" s="216"/>
      <c r="H80" s="216"/>
      <c r="I80" s="216"/>
      <c r="J80" s="216"/>
      <c r="K80" s="216"/>
      <c r="L80" s="216"/>
      <c r="M80" s="216"/>
    </row>
    <row r="81" spans="1:22" ht="12" x14ac:dyDescent="0.15">
      <c r="A81" s="217" t="s">
        <v>424</v>
      </c>
      <c r="B81" s="218"/>
      <c r="C81" s="218"/>
      <c r="D81" s="218"/>
      <c r="E81" s="218"/>
      <c r="F81" s="218"/>
      <c r="G81" s="218"/>
      <c r="H81" s="218"/>
      <c r="I81" s="218"/>
      <c r="J81" s="218"/>
      <c r="K81" s="218"/>
      <c r="L81" s="218"/>
      <c r="M81" s="218"/>
    </row>
    <row r="82" spans="1:22" s="7" customFormat="1" ht="13.5" x14ac:dyDescent="0.15">
      <c r="A82" s="31"/>
      <c r="B82" s="28"/>
      <c r="H82" s="29"/>
      <c r="I82" s="29"/>
    </row>
    <row r="83" spans="1:22" ht="21" customHeight="1" x14ac:dyDescent="0.15">
      <c r="A83" s="2" t="s">
        <v>118</v>
      </c>
      <c r="B83" s="2"/>
      <c r="C83" s="2"/>
      <c r="D83" s="2"/>
      <c r="E83" s="2"/>
      <c r="J83" s="2"/>
      <c r="K83" s="2"/>
      <c r="L83" s="2"/>
      <c r="M83" s="2"/>
    </row>
    <row r="84" spans="1:22" ht="21" customHeight="1" x14ac:dyDescent="0.15">
      <c r="A84" s="87" t="s">
        <v>187</v>
      </c>
      <c r="B84" s="245" t="s">
        <v>207</v>
      </c>
      <c r="C84" s="245"/>
      <c r="D84" s="245"/>
      <c r="E84" s="245"/>
      <c r="F84" s="243"/>
      <c r="G84" s="243"/>
      <c r="H84" s="243"/>
      <c r="I84" s="243"/>
      <c r="J84" s="243"/>
      <c r="K84" s="243"/>
      <c r="L84" s="243"/>
      <c r="M84" s="243"/>
    </row>
    <row r="85" spans="1:22" ht="12" x14ac:dyDescent="0.15">
      <c r="A85" s="215" t="s">
        <v>113</v>
      </c>
      <c r="B85" s="216"/>
      <c r="C85" s="216"/>
      <c r="D85" s="216"/>
      <c r="E85" s="216"/>
      <c r="F85" s="216"/>
      <c r="G85" s="216"/>
      <c r="H85" s="216"/>
      <c r="I85" s="216"/>
      <c r="J85" s="216"/>
      <c r="K85" s="216"/>
      <c r="L85" s="216"/>
      <c r="M85" s="216"/>
    </row>
    <row r="86" spans="1:22" ht="12" x14ac:dyDescent="0.15">
      <c r="A86" s="218" t="s">
        <v>89</v>
      </c>
      <c r="B86" s="218"/>
      <c r="C86" s="218"/>
      <c r="D86" s="218"/>
      <c r="E86" s="218"/>
      <c r="F86" s="218"/>
      <c r="G86" s="218"/>
      <c r="H86" s="218"/>
      <c r="I86" s="218"/>
      <c r="J86" s="218"/>
      <c r="K86" s="218"/>
      <c r="L86" s="218"/>
      <c r="M86" s="218"/>
    </row>
    <row r="87" spans="1:22" ht="6.75" customHeight="1" x14ac:dyDescent="0.15">
      <c r="A87" s="222"/>
      <c r="B87" s="222"/>
      <c r="C87" s="222"/>
      <c r="D87" s="222"/>
      <c r="E87" s="222"/>
      <c r="F87" s="222"/>
      <c r="G87" s="222"/>
      <c r="H87" s="222"/>
      <c r="I87" s="222"/>
      <c r="J87" s="222"/>
      <c r="K87" s="222"/>
      <c r="L87" s="222"/>
      <c r="M87" s="222"/>
      <c r="N87" s="24"/>
      <c r="O87" s="24"/>
      <c r="P87" s="24"/>
      <c r="Q87" s="24"/>
      <c r="R87" s="24"/>
      <c r="S87" s="24"/>
      <c r="T87" s="24"/>
      <c r="U87" s="24"/>
      <c r="V87" s="24"/>
    </row>
    <row r="88" spans="1:22" s="24" customFormat="1" ht="21" customHeight="1" x14ac:dyDescent="0.15">
      <c r="A88" s="343" t="s">
        <v>191</v>
      </c>
      <c r="B88" s="343"/>
      <c r="C88" s="343"/>
      <c r="D88" s="96" t="s">
        <v>30</v>
      </c>
      <c r="E88" s="96" t="s">
        <v>166</v>
      </c>
      <c r="F88" s="236" t="s">
        <v>164</v>
      </c>
      <c r="G88" s="237"/>
      <c r="H88" s="237"/>
      <c r="I88" s="237"/>
      <c r="J88" s="237"/>
      <c r="K88" s="237"/>
      <c r="L88" s="237"/>
      <c r="M88" s="238"/>
    </row>
    <row r="89" spans="1:22" s="7" customFormat="1" ht="21" customHeight="1" x14ac:dyDescent="0.15">
      <c r="A89" s="343"/>
      <c r="B89" s="343"/>
      <c r="C89" s="343"/>
      <c r="D89" s="94">
        <v>0</v>
      </c>
      <c r="E89" s="95" t="s">
        <v>192</v>
      </c>
      <c r="F89" s="244" t="s">
        <v>197</v>
      </c>
      <c r="G89" s="244"/>
      <c r="H89" s="244"/>
      <c r="I89" s="244"/>
      <c r="J89" s="244"/>
      <c r="K89" s="244"/>
      <c r="L89" s="244"/>
      <c r="M89" s="244"/>
      <c r="N89" s="24"/>
      <c r="O89" s="24"/>
      <c r="P89" s="24"/>
      <c r="Q89" s="24"/>
      <c r="R89" s="24"/>
      <c r="S89" s="24"/>
      <c r="T89" s="24"/>
      <c r="U89" s="24"/>
      <c r="V89" s="24"/>
    </row>
    <row r="90" spans="1:22" ht="29.25" customHeight="1" x14ac:dyDescent="0.15">
      <c r="A90" s="344" t="s">
        <v>196</v>
      </c>
      <c r="B90" s="344"/>
      <c r="C90" s="344"/>
      <c r="D90" s="347" t="s">
        <v>193</v>
      </c>
      <c r="E90" s="347"/>
      <c r="F90" s="348" t="s">
        <v>232</v>
      </c>
      <c r="G90" s="348"/>
      <c r="H90" s="348"/>
      <c r="I90" s="348"/>
      <c r="J90" s="348"/>
      <c r="K90" s="348"/>
      <c r="L90" s="348"/>
      <c r="M90" s="348"/>
      <c r="N90" s="24"/>
      <c r="O90" s="24"/>
      <c r="P90" s="24"/>
      <c r="Q90" s="24"/>
      <c r="R90" s="24"/>
      <c r="S90" s="24"/>
      <c r="T90" s="24"/>
      <c r="U90" s="24"/>
      <c r="V90" s="24"/>
    </row>
    <row r="91" spans="1:22" ht="9.75" customHeight="1" x14ac:dyDescent="0.15">
      <c r="A91" s="222"/>
      <c r="B91" s="222"/>
      <c r="C91" s="222"/>
      <c r="D91" s="222"/>
      <c r="E91" s="222"/>
      <c r="F91" s="222"/>
      <c r="G91" s="222"/>
      <c r="H91" s="222"/>
      <c r="I91" s="222"/>
      <c r="J91" s="222"/>
      <c r="K91" s="222"/>
      <c r="L91" s="222"/>
      <c r="M91" s="222"/>
      <c r="N91" s="24"/>
      <c r="O91" s="24"/>
      <c r="P91" s="24"/>
      <c r="Q91" s="24"/>
      <c r="R91" s="24"/>
      <c r="S91" s="24"/>
      <c r="T91" s="24"/>
      <c r="U91" s="24"/>
      <c r="V91" s="24"/>
    </row>
    <row r="92" spans="1:22" s="7" customFormat="1" ht="21" customHeight="1" x14ac:dyDescent="0.15">
      <c r="A92" s="343" t="s">
        <v>190</v>
      </c>
      <c r="B92" s="343"/>
      <c r="C92" s="343"/>
      <c r="D92" s="219" t="s">
        <v>116</v>
      </c>
      <c r="E92" s="219"/>
      <c r="F92" s="219"/>
      <c r="G92" s="219"/>
      <c r="H92" s="219" t="s">
        <v>33</v>
      </c>
      <c r="I92" s="219"/>
      <c r="J92" s="219"/>
      <c r="K92" s="219"/>
      <c r="L92" s="345" t="s">
        <v>231</v>
      </c>
      <c r="M92" s="345"/>
      <c r="N92" s="24"/>
      <c r="O92" s="24"/>
      <c r="P92" s="24"/>
      <c r="Q92" s="24"/>
      <c r="R92" s="24"/>
      <c r="S92" s="24"/>
      <c r="T92" s="24"/>
      <c r="U92" s="24"/>
      <c r="V92" s="24"/>
    </row>
    <row r="93" spans="1:22" s="7" customFormat="1" ht="20.25" customHeight="1" x14ac:dyDescent="0.15">
      <c r="A93" s="343"/>
      <c r="B93" s="343"/>
      <c r="C93" s="343"/>
      <c r="D93" s="346"/>
      <c r="E93" s="346"/>
      <c r="F93" s="346"/>
      <c r="G93" s="346"/>
      <c r="H93" s="346"/>
      <c r="I93" s="346"/>
      <c r="J93" s="346"/>
      <c r="K93" s="346"/>
      <c r="L93" s="345"/>
      <c r="M93" s="345"/>
      <c r="N93" s="24"/>
      <c r="O93" s="24"/>
      <c r="P93" s="24"/>
      <c r="Q93" s="24"/>
      <c r="R93" s="24"/>
      <c r="S93" s="24"/>
      <c r="T93" s="24"/>
      <c r="U93" s="24"/>
      <c r="V93" s="24"/>
    </row>
    <row r="94" spans="1:22" s="7" customFormat="1" ht="25.5" customHeight="1" x14ac:dyDescent="0.15">
      <c r="A94" s="249" t="s">
        <v>359</v>
      </c>
      <c r="B94" s="250"/>
      <c r="C94" s="251"/>
      <c r="D94" s="361" t="s">
        <v>355</v>
      </c>
      <c r="E94" s="362"/>
      <c r="F94" s="363"/>
      <c r="G94" s="358" t="s">
        <v>361</v>
      </c>
      <c r="H94" s="359"/>
      <c r="I94" s="359"/>
      <c r="J94" s="359"/>
      <c r="K94" s="359"/>
      <c r="L94" s="359"/>
      <c r="M94" s="360"/>
    </row>
    <row r="95" spans="1:22" ht="17.25" customHeight="1" x14ac:dyDescent="0.15">
      <c r="A95" s="154"/>
      <c r="B95" s="154"/>
      <c r="C95" s="154"/>
      <c r="D95" s="255" t="s">
        <v>360</v>
      </c>
      <c r="E95" s="255"/>
      <c r="F95" s="255"/>
      <c r="G95" s="255"/>
      <c r="H95" s="255"/>
      <c r="I95" s="255"/>
      <c r="J95" s="255"/>
      <c r="K95" s="255"/>
      <c r="L95" s="255"/>
      <c r="M95" s="255"/>
    </row>
    <row r="96" spans="1:22" s="7" customFormat="1" ht="21" customHeight="1" x14ac:dyDescent="0.15">
      <c r="A96" s="343" t="s">
        <v>195</v>
      </c>
      <c r="B96" s="343"/>
      <c r="C96" s="343"/>
      <c r="D96" s="364" t="s">
        <v>369</v>
      </c>
      <c r="E96" s="364"/>
      <c r="F96" s="364"/>
      <c r="G96" s="364"/>
      <c r="H96" s="364"/>
      <c r="I96" s="364"/>
      <c r="J96" s="364"/>
      <c r="K96" s="364"/>
      <c r="L96" s="364"/>
      <c r="M96" s="364"/>
    </row>
    <row r="97" spans="1:13" ht="12" x14ac:dyDescent="0.15">
      <c r="A97" s="218"/>
      <c r="B97" s="218"/>
      <c r="C97" s="218"/>
      <c r="D97" s="218"/>
      <c r="E97" s="218"/>
      <c r="F97" s="218"/>
      <c r="G97" s="218"/>
      <c r="H97" s="218"/>
      <c r="I97" s="218"/>
      <c r="J97" s="218"/>
      <c r="K97" s="218"/>
      <c r="L97" s="218"/>
      <c r="M97" s="218"/>
    </row>
    <row r="98" spans="1:13" s="7" customFormat="1" ht="25.5" customHeight="1" x14ac:dyDescent="0.15">
      <c r="A98" s="30" t="s">
        <v>208</v>
      </c>
    </row>
    <row r="99" spans="1:13" s="7" customFormat="1" ht="36" customHeight="1" x14ac:dyDescent="0.15">
      <c r="A99" s="252" t="s">
        <v>86</v>
      </c>
      <c r="B99" s="253"/>
      <c r="C99" s="253"/>
      <c r="D99" s="253"/>
      <c r="E99" s="253"/>
      <c r="F99" s="253"/>
      <c r="G99" s="253"/>
      <c r="H99" s="253"/>
      <c r="I99" s="253"/>
      <c r="J99" s="253"/>
      <c r="K99" s="253"/>
      <c r="L99" s="253"/>
      <c r="M99" s="254"/>
    </row>
    <row r="100" spans="1:13" s="7" customFormat="1" ht="18" customHeight="1" x14ac:dyDescent="0.15">
      <c r="A100" s="102">
        <v>1</v>
      </c>
      <c r="B100" s="246"/>
      <c r="C100" s="247"/>
      <c r="D100" s="248"/>
      <c r="E100" s="248"/>
      <c r="F100" s="248"/>
      <c r="G100" s="248"/>
      <c r="H100" s="248"/>
      <c r="I100" s="248"/>
      <c r="J100" s="248"/>
      <c r="K100" s="248"/>
      <c r="L100" s="248"/>
      <c r="M100" s="248"/>
    </row>
    <row r="101" spans="1:13" s="7" customFormat="1" ht="18" customHeight="1" x14ac:dyDescent="0.15">
      <c r="A101" s="102">
        <v>2</v>
      </c>
      <c r="B101" s="246"/>
      <c r="C101" s="247"/>
      <c r="D101" s="248"/>
      <c r="E101" s="248"/>
      <c r="F101" s="248"/>
      <c r="G101" s="248"/>
      <c r="H101" s="248"/>
      <c r="I101" s="248"/>
      <c r="J101" s="248"/>
      <c r="K101" s="248"/>
      <c r="L101" s="248"/>
      <c r="M101" s="248"/>
    </row>
    <row r="102" spans="1:13" s="7" customFormat="1" ht="18" customHeight="1" x14ac:dyDescent="0.15">
      <c r="A102" s="102">
        <v>3</v>
      </c>
      <c r="B102" s="246"/>
      <c r="C102" s="247"/>
      <c r="D102" s="248"/>
      <c r="E102" s="248"/>
      <c r="F102" s="248"/>
      <c r="G102" s="248"/>
      <c r="H102" s="248"/>
      <c r="I102" s="248"/>
      <c r="J102" s="248"/>
      <c r="K102" s="248"/>
      <c r="L102" s="248"/>
      <c r="M102" s="248"/>
    </row>
    <row r="103" spans="1:13" s="7" customFormat="1" ht="18" customHeight="1" x14ac:dyDescent="0.15">
      <c r="A103" s="102">
        <v>4</v>
      </c>
      <c r="B103" s="246"/>
      <c r="C103" s="247"/>
      <c r="D103" s="248"/>
      <c r="E103" s="248"/>
      <c r="F103" s="248"/>
      <c r="G103" s="248"/>
      <c r="H103" s="248"/>
      <c r="I103" s="248"/>
      <c r="J103" s="248"/>
      <c r="K103" s="248"/>
      <c r="L103" s="248"/>
      <c r="M103" s="248"/>
    </row>
    <row r="104" spans="1:13" s="7" customFormat="1" ht="18" customHeight="1" x14ac:dyDescent="0.15">
      <c r="A104" s="102">
        <v>5</v>
      </c>
      <c r="B104" s="246"/>
      <c r="C104" s="247"/>
      <c r="D104" s="248"/>
      <c r="E104" s="248"/>
      <c r="F104" s="248"/>
      <c r="G104" s="248"/>
      <c r="H104" s="248"/>
      <c r="I104" s="248"/>
      <c r="J104" s="248"/>
      <c r="K104" s="248"/>
      <c r="L104" s="248"/>
      <c r="M104" s="248"/>
    </row>
    <row r="105" spans="1:13" s="7" customFormat="1" ht="18" customHeight="1" x14ac:dyDescent="0.15">
      <c r="A105" s="102">
        <v>6</v>
      </c>
      <c r="B105" s="246"/>
      <c r="C105" s="247"/>
      <c r="D105" s="248"/>
      <c r="E105" s="248"/>
      <c r="F105" s="248"/>
      <c r="G105" s="248"/>
      <c r="H105" s="248"/>
      <c r="I105" s="248"/>
      <c r="J105" s="248"/>
      <c r="K105" s="248"/>
      <c r="L105" s="248"/>
      <c r="M105" s="248"/>
    </row>
    <row r="106" spans="1:13" s="7" customFormat="1" ht="18" customHeight="1" x14ac:dyDescent="0.15">
      <c r="A106" s="102">
        <v>7</v>
      </c>
      <c r="B106" s="246"/>
      <c r="C106" s="247"/>
      <c r="D106" s="248"/>
      <c r="E106" s="248"/>
      <c r="F106" s="248"/>
      <c r="G106" s="248"/>
      <c r="H106" s="248"/>
      <c r="I106" s="248"/>
      <c r="J106" s="248"/>
      <c r="K106" s="248"/>
      <c r="L106" s="248"/>
      <c r="M106" s="248"/>
    </row>
    <row r="107" spans="1:13" s="7" customFormat="1" ht="18" customHeight="1" x14ac:dyDescent="0.15">
      <c r="A107" s="102">
        <v>8</v>
      </c>
      <c r="B107" s="246"/>
      <c r="C107" s="247"/>
      <c r="D107" s="248"/>
      <c r="E107" s="248"/>
      <c r="F107" s="248"/>
      <c r="G107" s="248"/>
      <c r="H107" s="248"/>
      <c r="I107" s="248"/>
      <c r="J107" s="248"/>
      <c r="K107" s="248"/>
      <c r="L107" s="248"/>
      <c r="M107" s="248"/>
    </row>
    <row r="108" spans="1:13" s="7" customFormat="1" ht="16.5" x14ac:dyDescent="0.15">
      <c r="A108" s="102">
        <v>9</v>
      </c>
      <c r="B108" s="246"/>
      <c r="C108" s="247"/>
      <c r="D108" s="248"/>
      <c r="E108" s="248"/>
      <c r="F108" s="248"/>
      <c r="G108" s="248"/>
      <c r="H108" s="248"/>
      <c r="I108" s="248"/>
      <c r="J108" s="248"/>
      <c r="K108" s="248"/>
      <c r="L108" s="248"/>
      <c r="M108" s="248"/>
    </row>
    <row r="109" spans="1:13" s="7" customFormat="1" ht="16.5" x14ac:dyDescent="0.15">
      <c r="A109" s="102">
        <v>10</v>
      </c>
      <c r="B109" s="246"/>
      <c r="C109" s="247"/>
      <c r="D109" s="248"/>
      <c r="E109" s="248"/>
      <c r="F109" s="248"/>
      <c r="G109" s="248"/>
      <c r="H109" s="248"/>
      <c r="I109" s="248"/>
      <c r="J109" s="248"/>
      <c r="K109" s="248"/>
      <c r="L109" s="248"/>
      <c r="M109" s="248"/>
    </row>
    <row r="110" spans="1:13" ht="13.5" x14ac:dyDescent="0.15">
      <c r="A110" s="7"/>
      <c r="B110" s="75"/>
      <c r="C110" s="75"/>
      <c r="D110" s="75"/>
      <c r="E110" s="75"/>
      <c r="F110" s="75"/>
      <c r="G110" s="75"/>
      <c r="H110" s="75"/>
      <c r="I110" s="75"/>
      <c r="J110" s="75"/>
      <c r="K110" s="75"/>
      <c r="L110" s="49"/>
      <c r="M110" s="7"/>
    </row>
    <row r="111" spans="1:13" s="7" customFormat="1" ht="13.5" x14ac:dyDescent="0.15">
      <c r="A111" s="4"/>
      <c r="B111" s="4"/>
      <c r="C111" s="4"/>
      <c r="D111" s="4"/>
      <c r="E111" s="4"/>
      <c r="F111" s="4"/>
      <c r="G111" s="4"/>
      <c r="H111" s="4"/>
      <c r="I111" s="4"/>
      <c r="J111" s="4"/>
      <c r="K111" s="4"/>
      <c r="L111" s="4"/>
    </row>
    <row r="112" spans="1:13" s="7" customFormat="1" ht="21" customHeight="1" x14ac:dyDescent="0.15">
      <c r="A112" s="380" t="s">
        <v>120</v>
      </c>
      <c r="B112" s="380"/>
      <c r="C112" s="380"/>
      <c r="D112" s="380"/>
      <c r="E112" s="380"/>
      <c r="F112" s="380"/>
      <c r="G112" s="380"/>
      <c r="H112" s="380"/>
      <c r="I112" s="380"/>
      <c r="J112" s="380"/>
      <c r="K112" s="380"/>
      <c r="L112" s="380"/>
      <c r="M112" s="380"/>
    </row>
    <row r="113" spans="1:13" ht="21" customHeight="1" x14ac:dyDescent="0.15">
      <c r="A113" s="87" t="s">
        <v>187</v>
      </c>
      <c r="B113" s="245" t="s">
        <v>222</v>
      </c>
      <c r="C113" s="245"/>
      <c r="D113" s="245"/>
      <c r="E113" s="245"/>
      <c r="F113" s="240" t="s">
        <v>233</v>
      </c>
      <c r="G113" s="240"/>
      <c r="H113" s="240"/>
      <c r="I113" s="240"/>
      <c r="J113" s="240"/>
      <c r="K113" s="240"/>
      <c r="L113" s="240"/>
      <c r="M113" s="240"/>
    </row>
    <row r="114" spans="1:13" ht="11.25" customHeight="1" x14ac:dyDescent="0.15">
      <c r="A114" s="222"/>
      <c r="B114" s="222"/>
      <c r="C114" s="222"/>
      <c r="D114" s="222"/>
      <c r="E114" s="222"/>
      <c r="F114" s="222"/>
      <c r="G114" s="222"/>
      <c r="H114" s="222"/>
      <c r="I114" s="222"/>
      <c r="J114" s="222"/>
      <c r="K114" s="222"/>
      <c r="L114" s="222"/>
      <c r="M114" s="222"/>
    </row>
    <row r="115" spans="1:13" s="7" customFormat="1" ht="21" customHeight="1" x14ac:dyDescent="0.15">
      <c r="A115" s="241" t="s">
        <v>162</v>
      </c>
      <c r="B115" s="241"/>
      <c r="C115" s="241"/>
      <c r="D115" s="99" t="s">
        <v>30</v>
      </c>
      <c r="E115" s="99" t="s">
        <v>166</v>
      </c>
      <c r="F115" s="242" t="s">
        <v>164</v>
      </c>
      <c r="G115" s="242"/>
      <c r="H115" s="242"/>
      <c r="I115" s="242"/>
      <c r="J115" s="242"/>
      <c r="K115" s="242"/>
      <c r="L115" s="242"/>
      <c r="M115" s="242"/>
    </row>
    <row r="116" spans="1:13" s="7" customFormat="1" ht="21" customHeight="1" x14ac:dyDescent="0.15">
      <c r="A116" s="381" t="s">
        <v>215</v>
      </c>
      <c r="B116" s="382"/>
      <c r="C116" s="383"/>
      <c r="D116" s="97">
        <v>0</v>
      </c>
      <c r="E116" s="98" t="s">
        <v>170</v>
      </c>
      <c r="F116" s="228" t="s">
        <v>217</v>
      </c>
      <c r="G116" s="229"/>
      <c r="H116" s="229"/>
      <c r="I116" s="229"/>
      <c r="J116" s="229"/>
      <c r="K116" s="229"/>
      <c r="L116" s="229"/>
      <c r="M116" s="230"/>
    </row>
    <row r="117" spans="1:13" s="7" customFormat="1" ht="21" customHeight="1" x14ac:dyDescent="0.15">
      <c r="A117" s="227" t="s">
        <v>171</v>
      </c>
      <c r="B117" s="227"/>
      <c r="C117" s="227"/>
      <c r="D117" s="97">
        <v>0</v>
      </c>
      <c r="E117" s="98" t="s">
        <v>170</v>
      </c>
      <c r="F117" s="228" t="s">
        <v>218</v>
      </c>
      <c r="G117" s="229"/>
      <c r="H117" s="229"/>
      <c r="I117" s="229"/>
      <c r="J117" s="229"/>
      <c r="K117" s="229"/>
      <c r="L117" s="229"/>
      <c r="M117" s="230"/>
    </row>
    <row r="118" spans="1:13" ht="11.25" customHeight="1" x14ac:dyDescent="0.15">
      <c r="A118" s="222"/>
      <c r="B118" s="222"/>
      <c r="C118" s="222"/>
      <c r="D118" s="222"/>
      <c r="E118" s="222"/>
      <c r="F118" s="222"/>
      <c r="G118" s="222"/>
      <c r="H118" s="222"/>
      <c r="I118" s="222"/>
      <c r="J118" s="222"/>
      <c r="K118" s="222"/>
      <c r="L118" s="222"/>
      <c r="M118" s="222"/>
    </row>
    <row r="119" spans="1:13" s="7" customFormat="1" ht="21" customHeight="1" x14ac:dyDescent="0.15">
      <c r="A119" s="223" t="s">
        <v>216</v>
      </c>
      <c r="B119" s="223"/>
      <c r="C119" s="223"/>
      <c r="D119" s="100" t="s">
        <v>34</v>
      </c>
      <c r="E119" s="224"/>
      <c r="F119" s="224"/>
      <c r="G119" s="224"/>
      <c r="H119" s="224"/>
      <c r="I119" s="224"/>
      <c r="J119" s="225" t="s">
        <v>219</v>
      </c>
      <c r="K119" s="225"/>
      <c r="L119" s="225"/>
      <c r="M119" s="225"/>
    </row>
    <row r="120" spans="1:13" ht="11.25" customHeight="1" x14ac:dyDescent="0.15">
      <c r="A120" s="222"/>
      <c r="B120" s="222"/>
      <c r="C120" s="222"/>
      <c r="D120" s="222"/>
      <c r="E120" s="222"/>
      <c r="F120" s="222"/>
      <c r="G120" s="222"/>
      <c r="H120" s="222"/>
      <c r="I120" s="222"/>
      <c r="J120" s="222"/>
      <c r="K120" s="222"/>
      <c r="L120" s="222"/>
      <c r="M120" s="222"/>
    </row>
    <row r="121" spans="1:13" s="7" customFormat="1" ht="26.25" customHeight="1" x14ac:dyDescent="0.15">
      <c r="A121" s="219" t="s">
        <v>119</v>
      </c>
      <c r="B121" s="219"/>
      <c r="C121" s="219"/>
      <c r="D121" s="220" t="s">
        <v>205</v>
      </c>
      <c r="E121" s="220"/>
      <c r="F121" s="221" t="s">
        <v>220</v>
      </c>
      <c r="G121" s="221"/>
      <c r="H121" s="221"/>
      <c r="I121" s="221"/>
      <c r="J121" s="221"/>
      <c r="K121" s="221"/>
      <c r="L121" s="221"/>
      <c r="M121" s="221"/>
    </row>
    <row r="122" spans="1:13" s="7" customFormat="1" ht="26.25" customHeight="1" x14ac:dyDescent="0.15">
      <c r="A122" s="219" t="s">
        <v>209</v>
      </c>
      <c r="B122" s="219"/>
      <c r="C122" s="219"/>
      <c r="D122" s="220" t="s">
        <v>205</v>
      </c>
      <c r="E122" s="220"/>
      <c r="F122" s="221" t="s">
        <v>172</v>
      </c>
      <c r="G122" s="221"/>
      <c r="H122" s="221"/>
      <c r="I122" s="221"/>
      <c r="J122" s="221"/>
      <c r="K122" s="221"/>
      <c r="L122" s="221"/>
      <c r="M122" s="221"/>
    </row>
    <row r="123" spans="1:13" s="7" customFormat="1" ht="28.5" customHeight="1" x14ac:dyDescent="0.15">
      <c r="A123" s="219" t="s">
        <v>210</v>
      </c>
      <c r="B123" s="219"/>
      <c r="C123" s="219"/>
      <c r="D123" s="220" t="s">
        <v>205</v>
      </c>
      <c r="E123" s="220"/>
      <c r="F123" s="221" t="s">
        <v>334</v>
      </c>
      <c r="G123" s="221"/>
      <c r="H123" s="221"/>
      <c r="I123" s="221"/>
      <c r="J123" s="221"/>
      <c r="K123" s="221"/>
      <c r="L123" s="221"/>
      <c r="M123" s="221"/>
    </row>
    <row r="124" spans="1:13" s="7" customFormat="1" ht="25.5" customHeight="1" x14ac:dyDescent="0.15">
      <c r="A124" s="236" t="s">
        <v>211</v>
      </c>
      <c r="B124" s="237"/>
      <c r="C124" s="238"/>
      <c r="D124" s="231" t="s">
        <v>205</v>
      </c>
      <c r="E124" s="232"/>
      <c r="F124" s="233"/>
      <c r="G124" s="234"/>
      <c r="H124" s="234"/>
      <c r="I124" s="234"/>
      <c r="J124" s="234"/>
      <c r="K124" s="234"/>
      <c r="L124" s="234"/>
      <c r="M124" s="235"/>
    </row>
    <row r="125" spans="1:13" ht="13.5" x14ac:dyDescent="0.15">
      <c r="A125" s="72" t="s">
        <v>114</v>
      </c>
      <c r="J125" s="53"/>
      <c r="K125" s="53"/>
      <c r="L125" s="53"/>
      <c r="M125" s="55"/>
    </row>
    <row r="126" spans="1:13" s="7" customFormat="1" ht="13.5" x14ac:dyDescent="0.15">
      <c r="A126" s="72" t="s">
        <v>115</v>
      </c>
      <c r="B126" s="4"/>
      <c r="C126" s="4"/>
      <c r="D126" s="4"/>
      <c r="E126" s="4"/>
      <c r="F126" s="4"/>
      <c r="G126" s="4"/>
      <c r="H126" s="4"/>
      <c r="I126" s="4"/>
      <c r="J126" s="53"/>
      <c r="K126" s="53"/>
      <c r="L126" s="53"/>
      <c r="M126" s="55"/>
    </row>
    <row r="127" spans="1:13" s="7" customFormat="1" ht="9.75" customHeight="1" x14ac:dyDescent="0.15">
      <c r="A127" s="72" t="s">
        <v>335</v>
      </c>
      <c r="B127" s="4"/>
      <c r="C127" s="4"/>
      <c r="D127" s="4"/>
      <c r="E127" s="4"/>
      <c r="F127" s="4"/>
      <c r="G127" s="4"/>
      <c r="H127" s="4"/>
      <c r="I127" s="4"/>
      <c r="J127" s="53"/>
      <c r="K127" s="53"/>
      <c r="L127" s="53"/>
      <c r="M127" s="55"/>
    </row>
    <row r="128" spans="1:13" s="7" customFormat="1" ht="13.5" x14ac:dyDescent="0.15">
      <c r="A128" s="4"/>
      <c r="B128" s="4"/>
      <c r="C128" s="4"/>
      <c r="D128" s="4"/>
      <c r="E128" s="4"/>
      <c r="F128" s="4"/>
      <c r="G128" s="4"/>
      <c r="H128" s="4"/>
      <c r="I128" s="4"/>
      <c r="J128" s="4"/>
      <c r="K128" s="4"/>
      <c r="L128" s="4"/>
    </row>
    <row r="129" spans="1:13" s="7" customFormat="1" ht="21" customHeight="1" x14ac:dyDescent="0.15">
      <c r="A129" s="327" t="s">
        <v>145</v>
      </c>
      <c r="B129" s="327"/>
      <c r="C129" s="327"/>
      <c r="D129" s="327"/>
      <c r="E129" s="327"/>
      <c r="F129" s="327"/>
      <c r="G129" s="327"/>
      <c r="H129" s="327"/>
      <c r="I129" s="327"/>
      <c r="J129" s="327"/>
      <c r="K129" s="327"/>
      <c r="L129" s="327"/>
      <c r="M129" s="327"/>
    </row>
    <row r="130" spans="1:13" ht="21" customHeight="1" x14ac:dyDescent="0.15">
      <c r="A130" s="87" t="s">
        <v>187</v>
      </c>
      <c r="B130" s="239" t="s">
        <v>221</v>
      </c>
      <c r="C130" s="239"/>
      <c r="D130" s="239"/>
      <c r="E130" s="239"/>
      <c r="F130" s="240" t="s">
        <v>234</v>
      </c>
      <c r="G130" s="240"/>
      <c r="H130" s="240"/>
      <c r="I130" s="240"/>
      <c r="J130" s="240"/>
      <c r="K130" s="240"/>
      <c r="L130" s="240"/>
      <c r="M130" s="240"/>
    </row>
    <row r="131" spans="1:13" ht="11.25" customHeight="1" x14ac:dyDescent="0.15">
      <c r="A131" s="222"/>
      <c r="B131" s="222"/>
      <c r="C131" s="222"/>
      <c r="D131" s="222"/>
      <c r="E131" s="222"/>
      <c r="F131" s="222"/>
      <c r="G131" s="222"/>
      <c r="H131" s="222"/>
      <c r="I131" s="222"/>
      <c r="J131" s="222"/>
      <c r="K131" s="222"/>
      <c r="L131" s="222"/>
      <c r="M131" s="222"/>
    </row>
    <row r="132" spans="1:13" s="7" customFormat="1" ht="21" customHeight="1" x14ac:dyDescent="0.15">
      <c r="A132" s="241" t="s">
        <v>162</v>
      </c>
      <c r="B132" s="241"/>
      <c r="C132" s="241"/>
      <c r="D132" s="99" t="s">
        <v>30</v>
      </c>
      <c r="E132" s="99" t="s">
        <v>166</v>
      </c>
      <c r="F132" s="242" t="s">
        <v>164</v>
      </c>
      <c r="G132" s="242"/>
      <c r="H132" s="242"/>
      <c r="I132" s="242"/>
      <c r="J132" s="242"/>
      <c r="K132" s="242"/>
      <c r="L132" s="242"/>
      <c r="M132" s="242"/>
    </row>
    <row r="133" spans="1:13" s="7" customFormat="1" ht="21" customHeight="1" x14ac:dyDescent="0.15">
      <c r="A133" s="227" t="s">
        <v>224</v>
      </c>
      <c r="B133" s="227"/>
      <c r="C133" s="227"/>
      <c r="D133" s="97">
        <v>0</v>
      </c>
      <c r="E133" s="98" t="s">
        <v>170</v>
      </c>
      <c r="F133" s="228" t="s">
        <v>218</v>
      </c>
      <c r="G133" s="229"/>
      <c r="H133" s="229"/>
      <c r="I133" s="229"/>
      <c r="J133" s="229"/>
      <c r="K133" s="229"/>
      <c r="L133" s="229"/>
      <c r="M133" s="230"/>
    </row>
    <row r="134" spans="1:13" ht="11.25" customHeight="1" x14ac:dyDescent="0.15">
      <c r="A134" s="222"/>
      <c r="B134" s="222"/>
      <c r="C134" s="222"/>
      <c r="D134" s="222"/>
      <c r="E134" s="222"/>
      <c r="F134" s="222"/>
      <c r="G134" s="222"/>
      <c r="H134" s="222"/>
      <c r="I134" s="222"/>
      <c r="J134" s="222"/>
      <c r="K134" s="222"/>
      <c r="L134" s="222"/>
      <c r="M134" s="222"/>
    </row>
    <row r="135" spans="1:13" s="7" customFormat="1" ht="21" customHeight="1" x14ac:dyDescent="0.15">
      <c r="A135" s="223" t="s">
        <v>216</v>
      </c>
      <c r="B135" s="223"/>
      <c r="C135" s="223"/>
      <c r="D135" s="100" t="s">
        <v>34</v>
      </c>
      <c r="E135" s="224"/>
      <c r="F135" s="224"/>
      <c r="G135" s="224"/>
      <c r="H135" s="224"/>
      <c r="I135" s="224"/>
      <c r="J135" s="225" t="s">
        <v>219</v>
      </c>
      <c r="K135" s="225"/>
      <c r="L135" s="225"/>
      <c r="M135" s="225"/>
    </row>
    <row r="136" spans="1:13" ht="11.25" customHeight="1" x14ac:dyDescent="0.15">
      <c r="A136" s="222"/>
      <c r="B136" s="222"/>
      <c r="C136" s="222"/>
      <c r="D136" s="222"/>
      <c r="E136" s="222"/>
      <c r="F136" s="222"/>
      <c r="G136" s="222"/>
      <c r="H136" s="222"/>
      <c r="I136" s="222"/>
      <c r="J136" s="222"/>
      <c r="K136" s="222"/>
      <c r="L136" s="222"/>
      <c r="M136" s="222"/>
    </row>
    <row r="137" spans="1:13" s="7" customFormat="1" ht="26.25" customHeight="1" x14ac:dyDescent="0.15">
      <c r="A137" s="226" t="s">
        <v>227</v>
      </c>
      <c r="B137" s="219"/>
      <c r="C137" s="219"/>
      <c r="D137" s="220" t="s">
        <v>205</v>
      </c>
      <c r="E137" s="220"/>
      <c r="F137" s="221" t="s">
        <v>225</v>
      </c>
      <c r="G137" s="221"/>
      <c r="H137" s="221"/>
      <c r="I137" s="221"/>
      <c r="J137" s="221"/>
      <c r="K137" s="221"/>
      <c r="L137" s="221"/>
      <c r="M137" s="221"/>
    </row>
    <row r="138" spans="1:13" s="7" customFormat="1" ht="26.25" customHeight="1" x14ac:dyDescent="0.15">
      <c r="A138" s="219" t="s">
        <v>226</v>
      </c>
      <c r="B138" s="219"/>
      <c r="C138" s="219"/>
      <c r="D138" s="220" t="s">
        <v>205</v>
      </c>
      <c r="E138" s="220"/>
      <c r="F138" s="221" t="s">
        <v>228</v>
      </c>
      <c r="G138" s="221"/>
      <c r="H138" s="221"/>
      <c r="I138" s="221"/>
      <c r="J138" s="221"/>
      <c r="K138" s="221"/>
      <c r="L138" s="221"/>
      <c r="M138" s="221"/>
    </row>
    <row r="139" spans="1:13" s="7" customFormat="1" ht="28.5" customHeight="1" x14ac:dyDescent="0.15">
      <c r="A139" s="219" t="s">
        <v>209</v>
      </c>
      <c r="B139" s="219"/>
      <c r="C139" s="219"/>
      <c r="D139" s="220" t="s">
        <v>205</v>
      </c>
      <c r="E139" s="220"/>
      <c r="F139" s="221" t="s">
        <v>229</v>
      </c>
      <c r="G139" s="221"/>
      <c r="H139" s="221"/>
      <c r="I139" s="221"/>
      <c r="J139" s="221"/>
      <c r="K139" s="221"/>
      <c r="L139" s="221"/>
      <c r="M139" s="221"/>
    </row>
    <row r="140" spans="1:13" ht="13.5" x14ac:dyDescent="0.15">
      <c r="A140" s="72" t="s">
        <v>146</v>
      </c>
      <c r="J140" s="53"/>
      <c r="K140" s="53"/>
      <c r="L140" s="53"/>
      <c r="M140" s="55"/>
    </row>
    <row r="141" spans="1:13" s="7" customFormat="1" ht="13.5" x14ac:dyDescent="0.15">
      <c r="A141" s="72" t="s">
        <v>147</v>
      </c>
      <c r="B141" s="4"/>
      <c r="C141" s="4"/>
      <c r="D141" s="4"/>
      <c r="E141" s="4"/>
      <c r="F141" s="4"/>
      <c r="G141" s="4"/>
      <c r="H141" s="4"/>
      <c r="I141" s="4"/>
      <c r="J141" s="53"/>
      <c r="K141" s="53"/>
      <c r="L141" s="53"/>
      <c r="M141" s="55"/>
    </row>
    <row r="142" spans="1:13" s="7" customFormat="1" ht="13.5" x14ac:dyDescent="0.15">
      <c r="A142" s="101" t="s">
        <v>230</v>
      </c>
      <c r="B142" s="4"/>
      <c r="C142" s="4"/>
      <c r="D142" s="4"/>
      <c r="E142" s="4"/>
      <c r="F142" s="4"/>
      <c r="G142" s="4"/>
      <c r="H142" s="4"/>
      <c r="I142" s="4"/>
      <c r="J142" s="4"/>
      <c r="K142" s="4"/>
      <c r="L142" s="4"/>
    </row>
    <row r="143" spans="1:13" ht="13.5" x14ac:dyDescent="0.15">
      <c r="A143" s="7"/>
      <c r="B143" s="75"/>
      <c r="C143" s="75"/>
      <c r="D143" s="75"/>
      <c r="E143" s="75"/>
      <c r="F143" s="75"/>
      <c r="G143" s="75"/>
      <c r="H143" s="75"/>
      <c r="I143" s="75"/>
      <c r="J143" s="75"/>
      <c r="K143" s="75"/>
      <c r="L143" s="49"/>
      <c r="M143" s="7"/>
    </row>
    <row r="144" spans="1:13" ht="18" thickBot="1" x14ac:dyDescent="0.2">
      <c r="A144" s="32" t="s">
        <v>35</v>
      </c>
      <c r="J144" s="4"/>
      <c r="K144" s="4"/>
      <c r="M144" s="7"/>
    </row>
    <row r="145" spans="1:13" ht="48" customHeight="1" x14ac:dyDescent="0.15">
      <c r="A145" s="365"/>
      <c r="B145" s="366"/>
      <c r="C145" s="366"/>
      <c r="D145" s="366"/>
      <c r="E145" s="366"/>
      <c r="F145" s="366"/>
      <c r="G145" s="366"/>
      <c r="H145" s="366"/>
      <c r="I145" s="366"/>
      <c r="J145" s="366"/>
      <c r="K145" s="366"/>
      <c r="L145" s="366"/>
      <c r="M145" s="367"/>
    </row>
    <row r="146" spans="1:13" ht="12" thickBot="1" x14ac:dyDescent="0.2">
      <c r="A146" s="368"/>
      <c r="B146" s="369"/>
      <c r="C146" s="369"/>
      <c r="D146" s="369"/>
      <c r="E146" s="369"/>
      <c r="F146" s="369"/>
      <c r="G146" s="369"/>
      <c r="H146" s="369"/>
      <c r="I146" s="369"/>
      <c r="J146" s="369"/>
      <c r="K146" s="369"/>
      <c r="L146" s="369"/>
      <c r="M146" s="370"/>
    </row>
    <row r="147" spans="1:13" ht="13.5" x14ac:dyDescent="0.15">
      <c r="A147" s="7" t="s">
        <v>36</v>
      </c>
    </row>
    <row r="148" spans="1:13" ht="13.5" x14ac:dyDescent="0.15">
      <c r="A148" s="7" t="s">
        <v>37</v>
      </c>
      <c r="J148" s="328">
        <f>IF(C22&lt;&gt;"",C22,C33)</f>
        <v>0</v>
      </c>
      <c r="K148" s="328"/>
      <c r="L148" s="328"/>
      <c r="M148" s="26" t="s">
        <v>8</v>
      </c>
    </row>
  </sheetData>
  <sheetProtection algorithmName="SHA-512" hashValue="7EQ4gfTng7TEJku79qbbxZ7eOpZpJ+LEB84Zg36g5GwoewYbhhkwFR/nULQ1BWzotWjNwByrfWEOV/tlkhGNtA==" saltValue="ZkxN/X3ZburPeLECpGWUZg==" spinCount="100000" sheet="1" objects="1" scenarios="1"/>
  <dataConsolidate link="1"/>
  <mergeCells count="253">
    <mergeCell ref="B108:C108"/>
    <mergeCell ref="D108:E108"/>
    <mergeCell ref="F108:G108"/>
    <mergeCell ref="H108:I108"/>
    <mergeCell ref="J108:K108"/>
    <mergeCell ref="L108:M108"/>
    <mergeCell ref="L106:M106"/>
    <mergeCell ref="B105:C105"/>
    <mergeCell ref="D105:E105"/>
    <mergeCell ref="F105:G105"/>
    <mergeCell ref="H105:I105"/>
    <mergeCell ref="J105:K105"/>
    <mergeCell ref="L105:M105"/>
    <mergeCell ref="J119:M119"/>
    <mergeCell ref="E119:I119"/>
    <mergeCell ref="F121:M121"/>
    <mergeCell ref="F122:M122"/>
    <mergeCell ref="A112:M112"/>
    <mergeCell ref="B109:C109"/>
    <mergeCell ref="D109:E109"/>
    <mergeCell ref="F109:G109"/>
    <mergeCell ref="H109:I109"/>
    <mergeCell ref="J109:K109"/>
    <mergeCell ref="L109:M109"/>
    <mergeCell ref="A115:C115"/>
    <mergeCell ref="A117:C117"/>
    <mergeCell ref="B113:E113"/>
    <mergeCell ref="F113:M113"/>
    <mergeCell ref="F115:M115"/>
    <mergeCell ref="A114:M114"/>
    <mergeCell ref="A116:C116"/>
    <mergeCell ref="A119:C119"/>
    <mergeCell ref="F117:M117"/>
    <mergeCell ref="F116:M116"/>
    <mergeCell ref="A118:M118"/>
    <mergeCell ref="A145:M146"/>
    <mergeCell ref="J148:L148"/>
    <mergeCell ref="G45:I45"/>
    <mergeCell ref="D45:F45"/>
    <mergeCell ref="J45:L45"/>
    <mergeCell ref="A129:M129"/>
    <mergeCell ref="D48:E48"/>
    <mergeCell ref="F48:G48"/>
    <mergeCell ref="H48:I48"/>
    <mergeCell ref="J48:K48"/>
    <mergeCell ref="A48:C48"/>
    <mergeCell ref="A49:C49"/>
    <mergeCell ref="A69:M69"/>
    <mergeCell ref="B107:C107"/>
    <mergeCell ref="D107:E107"/>
    <mergeCell ref="F107:G107"/>
    <mergeCell ref="H107:I107"/>
    <mergeCell ref="J107:K107"/>
    <mergeCell ref="L107:M107"/>
    <mergeCell ref="B106:C106"/>
    <mergeCell ref="D106:E106"/>
    <mergeCell ref="F106:G106"/>
    <mergeCell ref="H106:I106"/>
    <mergeCell ref="J106:K106"/>
    <mergeCell ref="L100:M100"/>
    <mergeCell ref="A97:M97"/>
    <mergeCell ref="G94:M94"/>
    <mergeCell ref="D94:F94"/>
    <mergeCell ref="D96:M96"/>
    <mergeCell ref="A96:C96"/>
    <mergeCell ref="F103:G103"/>
    <mergeCell ref="H103:I103"/>
    <mergeCell ref="J103:K103"/>
    <mergeCell ref="L103:M103"/>
    <mergeCell ref="B102:C102"/>
    <mergeCell ref="D102:E102"/>
    <mergeCell ref="F102:G102"/>
    <mergeCell ref="H102:I102"/>
    <mergeCell ref="J102:K102"/>
    <mergeCell ref="L102:M102"/>
    <mergeCell ref="H100:I100"/>
    <mergeCell ref="J100:K100"/>
    <mergeCell ref="A88:C89"/>
    <mergeCell ref="F88:M88"/>
    <mergeCell ref="A90:C90"/>
    <mergeCell ref="A91:M91"/>
    <mergeCell ref="A85:M85"/>
    <mergeCell ref="A92:C93"/>
    <mergeCell ref="L92:M93"/>
    <mergeCell ref="H92:K92"/>
    <mergeCell ref="D92:G92"/>
    <mergeCell ref="H93:K93"/>
    <mergeCell ref="A86:M86"/>
    <mergeCell ref="D90:E90"/>
    <mergeCell ref="F90:M90"/>
    <mergeCell ref="D93:G93"/>
    <mergeCell ref="J59:L59"/>
    <mergeCell ref="A50:C50"/>
    <mergeCell ref="A51:C51"/>
    <mergeCell ref="A62:C62"/>
    <mergeCell ref="G61:M61"/>
    <mergeCell ref="G64:M64"/>
    <mergeCell ref="G65:M65"/>
    <mergeCell ref="A71:C71"/>
    <mergeCell ref="I71:M71"/>
    <mergeCell ref="A61:C61"/>
    <mergeCell ref="A70:C70"/>
    <mergeCell ref="G70:M70"/>
    <mergeCell ref="A60:M60"/>
    <mergeCell ref="H49:H50"/>
    <mergeCell ref="J49:J51"/>
    <mergeCell ref="A64:C64"/>
    <mergeCell ref="A65:C65"/>
    <mergeCell ref="A66:C66"/>
    <mergeCell ref="A54:C58"/>
    <mergeCell ref="G62:M62"/>
    <mergeCell ref="A63:C63"/>
    <mergeCell ref="E63:F63"/>
    <mergeCell ref="G63:M63"/>
    <mergeCell ref="A68:C68"/>
    <mergeCell ref="A41:C41"/>
    <mergeCell ref="D41:G41"/>
    <mergeCell ref="H41:J41"/>
    <mergeCell ref="K41:M41"/>
    <mergeCell ref="A42:M42"/>
    <mergeCell ref="D58:M58"/>
    <mergeCell ref="E55:H55"/>
    <mergeCell ref="E56:H56"/>
    <mergeCell ref="E57:H57"/>
    <mergeCell ref="J55:M55"/>
    <mergeCell ref="J56:M56"/>
    <mergeCell ref="J57:M57"/>
    <mergeCell ref="D54:H54"/>
    <mergeCell ref="I54:M54"/>
    <mergeCell ref="A45:C45"/>
    <mergeCell ref="A43:C43"/>
    <mergeCell ref="D43:E43"/>
    <mergeCell ref="F43:G43"/>
    <mergeCell ref="H43:M43"/>
    <mergeCell ref="A47:M47"/>
    <mergeCell ref="A40:C40"/>
    <mergeCell ref="D40:M40"/>
    <mergeCell ref="A33:B33"/>
    <mergeCell ref="C33:M33"/>
    <mergeCell ref="A34:B37"/>
    <mergeCell ref="D34:H34"/>
    <mergeCell ref="J34:M34"/>
    <mergeCell ref="D35:H35"/>
    <mergeCell ref="J35:M35"/>
    <mergeCell ref="D36:M36"/>
    <mergeCell ref="D37:H37"/>
    <mergeCell ref="J37:M37"/>
    <mergeCell ref="A27:B30"/>
    <mergeCell ref="D27:H27"/>
    <mergeCell ref="J27:M27"/>
    <mergeCell ref="D28:H28"/>
    <mergeCell ref="J28:M28"/>
    <mergeCell ref="D29:M29"/>
    <mergeCell ref="D30:H30"/>
    <mergeCell ref="J30:M30"/>
    <mergeCell ref="A25:B25"/>
    <mergeCell ref="C25:E25"/>
    <mergeCell ref="F25:M25"/>
    <mergeCell ref="A26:B26"/>
    <mergeCell ref="D26:E26"/>
    <mergeCell ref="F26:M26"/>
    <mergeCell ref="A22:B22"/>
    <mergeCell ref="C22:M22"/>
    <mergeCell ref="A23:B23"/>
    <mergeCell ref="C23:M23"/>
    <mergeCell ref="A24:B24"/>
    <mergeCell ref="C24:M24"/>
    <mergeCell ref="K2:M2"/>
    <mergeCell ref="L3:M3"/>
    <mergeCell ref="L4:M4"/>
    <mergeCell ref="A21:B21"/>
    <mergeCell ref="C21:M21"/>
    <mergeCell ref="A9:M11"/>
    <mergeCell ref="F84:M84"/>
    <mergeCell ref="F89:M89"/>
    <mergeCell ref="B84:E84"/>
    <mergeCell ref="A87:M87"/>
    <mergeCell ref="B104:C104"/>
    <mergeCell ref="D104:E104"/>
    <mergeCell ref="F104:G104"/>
    <mergeCell ref="H104:I104"/>
    <mergeCell ref="J104:K104"/>
    <mergeCell ref="L104:M104"/>
    <mergeCell ref="B103:C103"/>
    <mergeCell ref="D103:E103"/>
    <mergeCell ref="A94:C94"/>
    <mergeCell ref="B101:C101"/>
    <mergeCell ref="D101:E101"/>
    <mergeCell ref="F101:G101"/>
    <mergeCell ref="H101:I101"/>
    <mergeCell ref="J101:K101"/>
    <mergeCell ref="L101:M101"/>
    <mergeCell ref="A99:M99"/>
    <mergeCell ref="B100:C100"/>
    <mergeCell ref="D95:M95"/>
    <mergeCell ref="D100:E100"/>
    <mergeCell ref="F100:G100"/>
    <mergeCell ref="A133:C133"/>
    <mergeCell ref="F133:M133"/>
    <mergeCell ref="A120:M120"/>
    <mergeCell ref="D121:E121"/>
    <mergeCell ref="D122:E122"/>
    <mergeCell ref="D123:E123"/>
    <mergeCell ref="D124:E124"/>
    <mergeCell ref="F123:M123"/>
    <mergeCell ref="F124:M124"/>
    <mergeCell ref="A121:C121"/>
    <mergeCell ref="A122:C122"/>
    <mergeCell ref="A123:C123"/>
    <mergeCell ref="A124:C124"/>
    <mergeCell ref="B130:E130"/>
    <mergeCell ref="F130:M130"/>
    <mergeCell ref="A131:M131"/>
    <mergeCell ref="A132:C132"/>
    <mergeCell ref="F132:M132"/>
    <mergeCell ref="A139:C139"/>
    <mergeCell ref="D139:E139"/>
    <mergeCell ref="F139:M139"/>
    <mergeCell ref="A134:M134"/>
    <mergeCell ref="A135:C135"/>
    <mergeCell ref="E135:I135"/>
    <mergeCell ref="J135:M135"/>
    <mergeCell ref="A136:M136"/>
    <mergeCell ref="A137:C137"/>
    <mergeCell ref="D137:E137"/>
    <mergeCell ref="F137:M137"/>
    <mergeCell ref="A138:C138"/>
    <mergeCell ref="D138:E138"/>
    <mergeCell ref="F138:M138"/>
    <mergeCell ref="K66:M66"/>
    <mergeCell ref="G66:I66"/>
    <mergeCell ref="G67:I67"/>
    <mergeCell ref="A77:C77"/>
    <mergeCell ref="D77:E77"/>
    <mergeCell ref="I77:M77"/>
    <mergeCell ref="A67:C67"/>
    <mergeCell ref="A80:M80"/>
    <mergeCell ref="A81:M81"/>
    <mergeCell ref="K67:M67"/>
    <mergeCell ref="E72:F72"/>
    <mergeCell ref="G72:M72"/>
    <mergeCell ref="A72:C72"/>
    <mergeCell ref="A73:M73"/>
    <mergeCell ref="B74:M74"/>
    <mergeCell ref="B75:E75"/>
    <mergeCell ref="F75:G75"/>
    <mergeCell ref="H75:I75"/>
    <mergeCell ref="J75:M75"/>
    <mergeCell ref="A78:C78"/>
    <mergeCell ref="G78:M78"/>
    <mergeCell ref="A79:C79"/>
    <mergeCell ref="G68:I68"/>
    <mergeCell ref="G79:M79"/>
  </mergeCells>
  <phoneticPr fontId="2"/>
  <conditionalFormatting sqref="A88 A90:C90">
    <cfRule type="expression" dxfId="205" priority="89">
      <formula>$B$84="クライアント認証"</formula>
    </cfRule>
  </conditionalFormatting>
  <conditionalFormatting sqref="A96:C96">
    <cfRule type="expression" dxfId="204" priority="82">
      <formula>$B$84="接続元IPアドレス制限"</formula>
    </cfRule>
  </conditionalFormatting>
  <conditionalFormatting sqref="A116:C116">
    <cfRule type="expression" dxfId="203" priority="72">
      <formula>$B$113="WebARENAを利用する"</formula>
    </cfRule>
  </conditionalFormatting>
  <conditionalFormatting sqref="A117:C117 A121:A124">
    <cfRule type="expression" dxfId="202" priority="70">
      <formula>$B$113="CYBERMAILΣを利用する"</formula>
    </cfRule>
  </conditionalFormatting>
  <conditionalFormatting sqref="A99:M99 A100:A109">
    <cfRule type="expression" dxfId="201" priority="53">
      <formula>$D$94&lt;&gt;"①BASIC認証のみ"</formula>
    </cfRule>
    <cfRule type="expression" dxfId="200" priority="58">
      <formula>$B$84="接続元IPアドレス制限"</formula>
    </cfRule>
    <cfRule type="expression" dxfId="199" priority="55">
      <formula>$D$90="除外するIPを設定する"</formula>
    </cfRule>
  </conditionalFormatting>
  <conditionalFormatting sqref="A115:M115 A119 D119 J119">
    <cfRule type="expression" dxfId="198" priority="71">
      <formula>$B$113&lt;&gt;"メールサービス未選択"</formula>
    </cfRule>
  </conditionalFormatting>
  <conditionalFormatting sqref="A132:M132 A135:D135 J135:M135 A137:C139">
    <cfRule type="expression" dxfId="197" priority="61">
      <formula>$B$130="MAILGATES Σを利用する"</formula>
    </cfRule>
  </conditionalFormatting>
  <conditionalFormatting sqref="A133:M133 D137:M139">
    <cfRule type="expression" dxfId="196" priority="59">
      <formula>$B$130="MAILGATES Σを利用する"</formula>
    </cfRule>
  </conditionalFormatting>
  <conditionalFormatting sqref="B75:E75">
    <cfRule type="expression" dxfId="195" priority="98">
      <formula>$D$71="利用する"</formula>
    </cfRule>
  </conditionalFormatting>
  <conditionalFormatting sqref="B100:M109">
    <cfRule type="expression" dxfId="194" priority="57">
      <formula>$B$84="接続元IPアドレス制限"</formula>
    </cfRule>
    <cfRule type="expression" dxfId="192" priority="52">
      <formula>$D$94&lt;&gt;"①全アクセスにBaSic認証を設定"</formula>
    </cfRule>
    <cfRule type="expression" dxfId="191" priority="54">
      <formula>$D$90="除外するIPを設定する"</formula>
    </cfRule>
  </conditionalFormatting>
  <conditionalFormatting sqref="D43 D62:D68 D78:D79">
    <cfRule type="cellIs" dxfId="190" priority="197" operator="equal">
      <formula>"選択してください"</formula>
    </cfRule>
  </conditionalFormatting>
  <conditionalFormatting sqref="D45 J45">
    <cfRule type="cellIs" dxfId="189" priority="193" operator="equal">
      <formula>"選択してください"</formula>
    </cfRule>
  </conditionalFormatting>
  <conditionalFormatting sqref="D48 D49:E51">
    <cfRule type="expression" dxfId="188" priority="154">
      <formula>$J$45="ライト"</formula>
    </cfRule>
  </conditionalFormatting>
  <conditionalFormatting sqref="D71:D72">
    <cfRule type="cellIs" dxfId="187" priority="104" operator="equal">
      <formula>"選択してください"</formula>
    </cfRule>
  </conditionalFormatting>
  <conditionalFormatting sqref="D55:E57 A43:C43 A54">
    <cfRule type="expression" dxfId="186" priority="198">
      <formula>$D$15="更新"</formula>
    </cfRule>
    <cfRule type="expression" dxfId="185" priority="199">
      <formula>$D$15="変更(減算)"</formula>
    </cfRule>
    <cfRule type="expression" dxfId="184" priority="200">
      <formula>$D$15="変更(お客様情報・支払い方法の変更)"</formula>
    </cfRule>
    <cfRule type="expression" dxfId="183" priority="201">
      <formula>$D$15="変更(追加)"</formula>
    </cfRule>
  </conditionalFormatting>
  <conditionalFormatting sqref="D55:E57">
    <cfRule type="expression" dxfId="182" priority="38">
      <formula>$D$15="更新"</formula>
    </cfRule>
  </conditionalFormatting>
  <conditionalFormatting sqref="D92:K92 A92:C94">
    <cfRule type="expression" dxfId="181" priority="84">
      <formula>$B$84="BASIC認証"</formula>
    </cfRule>
  </conditionalFormatting>
  <conditionalFormatting sqref="D93:K93 D94 G94">
    <cfRule type="expression" dxfId="180" priority="83">
      <formula>$B$84="BASIC認証"</formula>
    </cfRule>
  </conditionalFormatting>
  <conditionalFormatting sqref="D40:M40 D41">
    <cfRule type="cellIs" dxfId="179" priority="203" operator="equal">
      <formula>"選択してください"</formula>
    </cfRule>
  </conditionalFormatting>
  <conditionalFormatting sqref="D58:M58">
    <cfRule type="expression" dxfId="178" priority="49">
      <formula>$D$15="更新"</formula>
    </cfRule>
    <cfRule type="expression" dxfId="177" priority="48">
      <formula>$D$15="変更(追加)"</formula>
    </cfRule>
    <cfRule type="expression" dxfId="176" priority="47">
      <formula>$D$15="変更(お客様情報・支払い方法の変更)"</formula>
    </cfRule>
    <cfRule type="expression" dxfId="175" priority="46">
      <formula>$D$15="変更(減算)"</formula>
    </cfRule>
    <cfRule type="expression" dxfId="174" priority="45">
      <formula>$D$15="更新"</formula>
    </cfRule>
  </conditionalFormatting>
  <conditionalFormatting sqref="D88:M88">
    <cfRule type="expression" dxfId="173" priority="85">
      <formula>$B$84="クライアント認証"</formula>
    </cfRule>
  </conditionalFormatting>
  <conditionalFormatting sqref="D89:M90">
    <cfRule type="expression" dxfId="172" priority="88">
      <formula>$B$84="クライアント認証"</formula>
    </cfRule>
  </conditionalFormatting>
  <conditionalFormatting sqref="D95:M95">
    <cfRule type="expression" dxfId="171" priority="8">
      <formula>$D$94&lt;&gt;"①BASIC認証のみ"</formula>
    </cfRule>
  </conditionalFormatting>
  <conditionalFormatting sqref="D96:M96">
    <cfRule type="expression" dxfId="170" priority="81">
      <formula>$B$84="接続元IPアドレス制限"</formula>
    </cfRule>
  </conditionalFormatting>
  <conditionalFormatting sqref="D116:M116">
    <cfRule type="expression" dxfId="169" priority="73">
      <formula>$B$113="WebARENAを利用する"</formula>
    </cfRule>
  </conditionalFormatting>
  <conditionalFormatting sqref="D117:M117 D121:D124 F121:F124">
    <cfRule type="expression" dxfId="168" priority="69">
      <formula>$B$113="CYBERMAILΣを利用する"</formula>
    </cfRule>
  </conditionalFormatting>
  <conditionalFormatting sqref="E55:E57">
    <cfRule type="expression" dxfId="167" priority="33">
      <formula>$D$15="新規"</formula>
    </cfRule>
  </conditionalFormatting>
  <conditionalFormatting sqref="E119">
    <cfRule type="expression" dxfId="166" priority="68">
      <formula>$B$113&lt;&gt;"メールオプション未選択"</formula>
    </cfRule>
  </conditionalFormatting>
  <conditionalFormatting sqref="E135">
    <cfRule type="expression" dxfId="165" priority="62">
      <formula>$B$113&lt;&gt;"メールオプション未選択"</formula>
    </cfRule>
  </conditionalFormatting>
  <conditionalFormatting sqref="E79:G79">
    <cfRule type="expression" dxfId="164" priority="3">
      <formula>$D$79="利用する"</formula>
    </cfRule>
  </conditionalFormatting>
  <conditionalFormatting sqref="E71:I71 B74:M74">
    <cfRule type="expression" dxfId="163" priority="99">
      <formula>$D$71="利用する"</formula>
    </cfRule>
  </conditionalFormatting>
  <conditionalFormatting sqref="E62:M62">
    <cfRule type="expression" dxfId="162" priority="5">
      <formula>$D$62="利用する"</formula>
    </cfRule>
  </conditionalFormatting>
  <conditionalFormatting sqref="E63:M63">
    <cfRule type="expression" dxfId="161" priority="107">
      <formula>$D$63="利用する"</formula>
    </cfRule>
  </conditionalFormatting>
  <conditionalFormatting sqref="E64:M64">
    <cfRule type="expression" dxfId="160" priority="106">
      <formula>$D$64="利用する"</formula>
    </cfRule>
  </conditionalFormatting>
  <conditionalFormatting sqref="E65:M65">
    <cfRule type="expression" dxfId="159" priority="105">
      <formula>$D$65="利用する"</formula>
    </cfRule>
  </conditionalFormatting>
  <conditionalFormatting sqref="E66:M66">
    <cfRule type="expression" dxfId="158" priority="103">
      <formula>$D$66="利用する"</formula>
    </cfRule>
  </conditionalFormatting>
  <conditionalFormatting sqref="E67:M67">
    <cfRule type="expression" dxfId="157" priority="1">
      <formula>$D$67="利用する"</formula>
    </cfRule>
  </conditionalFormatting>
  <conditionalFormatting sqref="E68:M68">
    <cfRule type="expression" dxfId="156" priority="2">
      <formula>$D$68="利用する"</formula>
    </cfRule>
  </conditionalFormatting>
  <conditionalFormatting sqref="E72:M72">
    <cfRule type="expression" dxfId="155" priority="101">
      <formula>$D$72="利用する"</formula>
    </cfRule>
  </conditionalFormatting>
  <conditionalFormatting sqref="E78:M78">
    <cfRule type="expression" dxfId="154" priority="4">
      <formula>$D$78="利用する"</formula>
    </cfRule>
  </conditionalFormatting>
  <conditionalFormatting sqref="F48 F49:G51">
    <cfRule type="expression" dxfId="153" priority="153">
      <formula>$J$45="チャットプラス"</formula>
    </cfRule>
  </conditionalFormatting>
  <conditionalFormatting sqref="F75:G75">
    <cfRule type="expression" dxfId="152" priority="100">
      <formula>$D$71="利用する"</formula>
    </cfRule>
  </conditionalFormatting>
  <conditionalFormatting sqref="H41">
    <cfRule type="expression" dxfId="151" priority="165">
      <formula>$D$41="日付指定"</formula>
    </cfRule>
  </conditionalFormatting>
  <conditionalFormatting sqref="H43 F43 J75">
    <cfRule type="expression" dxfId="150" priority="176">
      <formula>$D$43="希望する"</formula>
    </cfRule>
  </conditionalFormatting>
  <conditionalFormatting sqref="H75">
    <cfRule type="expression" dxfId="149" priority="168">
      <formula>$F$75="希望する"</formula>
    </cfRule>
  </conditionalFormatting>
  <conditionalFormatting sqref="H48:I49 H51:I51">
    <cfRule type="expression" dxfId="148" priority="152">
      <formula>$J$45="スタンダード"</formula>
    </cfRule>
  </conditionalFormatting>
  <conditionalFormatting sqref="H75:J75 R75:S75">
    <cfRule type="expression" dxfId="147" priority="204">
      <formula>$F$75="未選択"</formula>
    </cfRule>
  </conditionalFormatting>
  <conditionalFormatting sqref="H43:M43">
    <cfRule type="expression" dxfId="146" priority="157">
      <formula>$D$43="希望する"</formula>
    </cfRule>
  </conditionalFormatting>
  <conditionalFormatting sqref="H75:M75">
    <cfRule type="expression" dxfId="145" priority="205">
      <formula>$F$75="希望する"</formula>
    </cfRule>
  </conditionalFormatting>
  <conditionalFormatting sqref="I50">
    <cfRule type="expression" dxfId="144" priority="50">
      <formula>$J$45="スタンダード"</formula>
    </cfRule>
  </conditionalFormatting>
  <conditionalFormatting sqref="J48:K49 K50:K51">
    <cfRule type="expression" dxfId="143" priority="151">
      <formula>$J$45="プレミアム"</formula>
    </cfRule>
  </conditionalFormatting>
  <conditionalFormatting sqref="K41">
    <cfRule type="expression" dxfId="142" priority="164">
      <formula>$D$41="日付指定"</formula>
    </cfRule>
  </conditionalFormatting>
  <conditionalFormatting sqref="L92:M93">
    <cfRule type="expression" dxfId="141" priority="87">
      <formula>$B$84="BASIC認証"</formula>
    </cfRule>
  </conditionalFormatting>
  <dataValidations count="23">
    <dataValidation type="list" allowBlank="1" showInputMessage="1" showErrorMessage="1" sqref="D43:E43" xr:uid="{95A83C27-F0A7-4B00-B12F-50E6F631BBA2}">
      <formula1>"選択してください,希望する,希望しない"</formula1>
    </dataValidation>
    <dataValidation type="list" allowBlank="1" showInputMessage="1" showErrorMessage="1" sqref="D40:M40" xr:uid="{BE7F259C-0182-430D-A5C4-6D5EDAD28873}">
      <formula1>"選択してください,エンドユーザ様,エンドユーザ様へ販売されるパートナー様,両方"</formula1>
    </dataValidation>
    <dataValidation type="textLength" imeMode="disabled" operator="lessThanOrEqual" allowBlank="1" showInputMessage="1" showErrorMessage="1" error="半角16文字以下で入力してください。" sqref="E55:E57 J55:J57" xr:uid="{FE693117-75A0-4E06-8270-E9DA0EAA266E}">
      <formula1>16</formula1>
    </dataValidation>
    <dataValidation type="list" allowBlank="1" showInputMessage="1" showErrorMessage="1" sqref="D41:G41" xr:uid="{39EAA10E-071F-4F2A-8A30-9CBD14665D21}">
      <formula1>"選択してください,最短,日付指定"</formula1>
    </dataValidation>
    <dataValidation allowBlank="1" showInputMessage="1" showErrorMessage="1" prompt="日付指定の場合にご入力ください。_x000a_例：2021年10月20日" sqref="K41:M41" xr:uid="{32E3471A-938B-4A5E-B73E-12910B957C23}"/>
    <dataValidation type="custom" allowBlank="1" showInputMessage="1" showErrorMessage="1" error="ご契約プランを変更してください。" sqref="J49 K49:K51" xr:uid="{094E6137-62BE-4656-A7EB-B72B23CA1F2A}">
      <formula1>$J$45="プレミアム"</formula1>
    </dataValidation>
    <dataValidation type="custom" allowBlank="1" showInputMessage="1" showErrorMessage="1" error="ご契約プランを変更してください。" sqref="H51:I51" xr:uid="{933F3184-9788-4767-8FA6-7E1263530DDE}">
      <formula1>J45="スタンダード"</formula1>
    </dataValidation>
    <dataValidation type="custom" allowBlank="1" showInputMessage="1" showErrorMessage="1" error="ご契約プランを変更してください。" sqref="F49:G49 G51" xr:uid="{24E5A639-A418-463B-9286-44ECAE54513D}">
      <formula1>J45="チャットプラス"</formula1>
    </dataValidation>
    <dataValidation type="custom" allowBlank="1" showInputMessage="1" showErrorMessage="1" error="ご契約プランを変更してください。" sqref="F51" xr:uid="{62BA47D1-B751-4ABB-B63F-5DE5A6983C86}">
      <formula1>J45="チャットプラス"</formula1>
    </dataValidation>
    <dataValidation type="custom" allowBlank="1" showInputMessage="1" showErrorMessage="1" error="ご契約プランを変更してください。" sqref="F50" xr:uid="{BB5E377B-07B8-4B6A-9F99-711B934C4104}">
      <formula1>J45="チャットプラス"</formula1>
    </dataValidation>
    <dataValidation type="custom" allowBlank="1" showInputMessage="1" showErrorMessage="1" error="ご契約プランを変更してください。" sqref="D49:E49" xr:uid="{75E6C967-9DB0-43C3-9CD9-7BD36DBA7E68}">
      <formula1>J45="ライト"</formula1>
    </dataValidation>
    <dataValidation type="custom" allowBlank="1" showInputMessage="1" showErrorMessage="1" error="ご契約プランを変更してください。" sqref="D50:E50" xr:uid="{22745639-1C0E-4BFA-AB9A-80E849F043C0}">
      <formula1>J45="ライト"</formula1>
    </dataValidation>
    <dataValidation type="custom" allowBlank="1" showInputMessage="1" showErrorMessage="1" error="ご契約プランを変更してください。" sqref="D51:E51" xr:uid="{BBA0C9C9-C6AB-45D9-9459-6A8800B63057}">
      <formula1>J45="ライト"</formula1>
    </dataValidation>
    <dataValidation allowBlank="1" showInputMessage="1" showErrorMessage="1" promptTitle="補足説明" prompt="BASIC認証と接続元IPアドレス制限については、数量の記入は不要です。" sqref="E89" xr:uid="{2F570ECE-4B51-47A0-AF93-EEBD989F8AAA}"/>
    <dataValidation type="custom" allowBlank="1" showInputMessage="1" showErrorMessage="1" error="ご契約プランを変更してください。" sqref="H49:I49" xr:uid="{CE9E2E2F-9715-4848-BD7C-7E1F6E2BD2D8}">
      <formula1>J45="スタンダード"</formula1>
    </dataValidation>
    <dataValidation type="whole" operator="notEqual" allowBlank="1" showInputMessage="1" showErrorMessage="1" error="最低20ユーザーのため、2本以上をご記載ください。" sqref="E71" xr:uid="{C3234A2C-6966-4922-BA95-863BA20E0576}">
      <formula1>1</formula1>
    </dataValidation>
    <dataValidation type="whole" allowBlank="1" showInputMessage="1" showErrorMessage="1" error="最大10会議室までのご契約となります。" sqref="E65 E78" xr:uid="{E5427AA8-015B-4344-89D0-9556A7CEBFEC}">
      <formula1>0</formula1>
      <formula2>10</formula2>
    </dataValidation>
    <dataValidation type="whole" operator="notBetween" allowBlank="1" showInputMessage="1" showErrorMessage="1" error="最低契約ユーザー数は5ユーザーです。ご契約単位は1ユーザー単位です。" sqref="E64" xr:uid="{0914B68C-6B6F-42B3-9456-58BFE873AAFC}">
      <formula1>1</formula1>
      <formula2>4</formula2>
    </dataValidation>
    <dataValidation type="whole" operator="notBetween" allowBlank="1" showInputMessage="1" showErrorMessage="1" error="※最低契約数は5デバイスです。ご契約単位は1デバイス単位です。" promptTitle="補足説明" prompt="BASIC認証と接続元IPアドレス制限については、数量の記入は不要です。" sqref="D89" xr:uid="{FA6806B1-AB5A-47F6-8B4F-CBC719EA6D51}">
      <formula1>1</formula1>
      <formula2>4</formula2>
    </dataValidation>
    <dataValidation type="whole" operator="notBetween" allowBlank="1" showInputMessage="1" showErrorMessage="1" error="※最小25～最大1000アカウント迄ご利用可能です。※ご契約単位は1アカウント単位です。" sqref="D116" xr:uid="{D64EEF56-3EBC-4070-881C-AE12E971B5A6}">
      <formula1>1</formula1>
      <formula2>24</formula2>
    </dataValidation>
    <dataValidation type="whole" operator="notBetween" allowBlank="1" showInputMessage="1" showErrorMessage="1" error="※最小50アカウントからご利用可能です。※ご契約単位は10アカウント単位です。" sqref="D117 D133" xr:uid="{DBB57305-6A68-4463-8E65-879FF72D9055}">
      <formula1>1</formula1>
      <formula2>49</formula2>
    </dataValidation>
    <dataValidation type="custom" allowBlank="1" showInputMessage="1" showErrorMessage="1" error="ご契約プランを変更してください。" sqref="G50" xr:uid="{ED2FC6E4-CE4F-4EE4-BD3D-87DCE00DADE9}">
      <formula1>K59="チャットプラス"</formula1>
    </dataValidation>
    <dataValidation type="custom" allowBlank="1" showInputMessage="1" showErrorMessage="1" error="ご契約プランを変更してください。" sqref="I50" xr:uid="{CB07683D-D7F2-4845-BFC8-6B2709C50C17}">
      <formula1>K59="スタンダード"</formula1>
    </dataValidation>
  </dataValidations>
  <hyperlinks>
    <hyperlink ref="A86" r:id="rId1" display="https://www.desknets.com/neo/pdf/NEO_Options_Combination.pdf" xr:uid="{7E4149F0-985D-4E81-8276-88A913F2C656}"/>
    <hyperlink ref="A15" r:id="rId2" xr:uid="{A0EBBDC7-9A8B-43EB-A248-779AE2D0FA38}"/>
    <hyperlink ref="A13" r:id="rId3" xr:uid="{79E3C21C-F0F1-4E47-B5CA-8C0F4798AA18}"/>
    <hyperlink ref="A16" r:id="rId4" xr:uid="{08951F05-24D1-4CE8-AB28-6C02925188E4}"/>
    <hyperlink ref="A17" r:id="rId5" xr:uid="{A21A2FE4-39BA-42F5-8D86-DF04D059B7BD}"/>
    <hyperlink ref="A18" r:id="rId6" xr:uid="{67E1C7CD-78B5-46CE-B1C3-A44F86F0DE86}"/>
    <hyperlink ref="A81" r:id="rId7" xr:uid="{CE555BAF-CCF2-4D0C-97B0-887567D74055}"/>
  </hyperlinks>
  <printOptions horizontalCentered="1"/>
  <pageMargins left="0" right="0" top="0" bottom="0" header="0.11811023622047245" footer="0.11811023622047245"/>
  <pageSetup paperSize="9" scale="56" fitToHeight="0" orientation="portrait" r:id="rId8"/>
  <headerFooter alignWithMargins="0"/>
  <rowBreaks count="1" manualBreakCount="1">
    <brk id="59" max="12" man="1"/>
  </rowBreaks>
  <drawing r:id="rId9"/>
  <extLst>
    <ext xmlns:x14="http://schemas.microsoft.com/office/spreadsheetml/2009/9/main" uri="{78C0D931-6437-407d-A8EE-F0AAD7539E65}">
      <x14:conditionalFormattings>
        <x14:conditionalFormatting xmlns:xm="http://schemas.microsoft.com/office/excel/2006/main">
          <x14:cfRule type="containsText" priority="51" operator="containsText" id="{5FBCEB27-20E4-4586-946F-F4FBA2EB618D}">
            <xm:f>NOT(ISERROR(SEARCH(" ",B100)))</xm:f>
            <xm:f>" "</xm:f>
            <x14:dxf>
              <font>
                <color theme="0" tint="-4.9989318521683403E-2"/>
              </font>
            </x14:dxf>
          </x14:cfRule>
          <xm:sqref>B100:M109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22FF02F8-1821-4690-82D4-35EC4B7CA641}">
          <x14:formula1>
            <xm:f>プルダウン部品!$B$1:$B$5</xm:f>
          </x14:formula1>
          <xm:sqref>J45:L45</xm:sqref>
        </x14:dataValidation>
        <x14:dataValidation type="list" allowBlank="1" showInputMessage="1" showErrorMessage="1" xr:uid="{7689C7B0-8EB5-4B0B-9FF7-5A87871395C8}">
          <x14:formula1>
            <xm:f>プルダウン部品!$A$1:$A$3</xm:f>
          </x14:formula1>
          <xm:sqref>D45:F45</xm:sqref>
        </x14:dataValidation>
        <x14:dataValidation type="list" allowBlank="1" showInputMessage="1" showErrorMessage="1" xr:uid="{05021672-0CA5-4A16-B22C-1151C3C6AE57}">
          <x14:formula1>
            <xm:f>プルダウン部品!$A$10:$A$11</xm:f>
          </x14:formula1>
          <xm:sqref>D121:E124 D137:E139 D71:D72 D62:D68 D78:D79</xm:sqref>
        </x14:dataValidation>
        <x14:dataValidation type="list" allowBlank="1" showInputMessage="1" showErrorMessage="1" xr:uid="{9CE08F90-5BC5-4343-9F76-9BDB0C9F24A4}">
          <x14:formula1>
            <xm:f>プルダウン部品!$H$1:$H$2</xm:f>
          </x14:formula1>
          <xm:sqref>D90</xm:sqref>
        </x14:dataValidation>
        <x14:dataValidation type="list" allowBlank="1" showInputMessage="1" showErrorMessage="1" xr:uid="{49701F18-61AF-47E4-AC61-578EE8460C87}">
          <x14:formula1>
            <xm:f>プルダウン部品!$I$1:$I$2</xm:f>
          </x14:formula1>
          <xm:sqref>F75:G75</xm:sqref>
        </x14:dataValidation>
        <x14:dataValidation type="list" allowBlank="1" showInputMessage="1" showErrorMessage="1" xr:uid="{53757CF9-4A98-435D-8B6C-BC6D9E4862E5}">
          <x14:formula1>
            <xm:f>プルダウン部品!$G$1:$G$4</xm:f>
          </x14:formula1>
          <xm:sqref>B84:B86 B80:B81</xm:sqref>
        </x14:dataValidation>
        <x14:dataValidation type="list" allowBlank="1" showInputMessage="1" showErrorMessage="1" xr:uid="{D6B9F0AD-092F-4001-907C-B4688321DDF6}">
          <x14:formula1>
            <xm:f>プルダウン部品!$B$10:$B$12</xm:f>
          </x14:formula1>
          <xm:sqref>B113:E113</xm:sqref>
        </x14:dataValidation>
        <x14:dataValidation type="list" allowBlank="1" showInputMessage="1" showErrorMessage="1" xr:uid="{41B7698C-A2F1-46F6-9400-E19BA5BE47D8}">
          <x14:formula1>
            <xm:f>プルダウン部品!$D$10:$D$11</xm:f>
          </x14:formula1>
          <xm:sqref>B130:E130</xm:sqref>
        </x14:dataValidation>
        <x14:dataValidation type="list" allowBlank="1" showInputMessage="1" showErrorMessage="1" xr:uid="{2ABDA911-32D3-42F1-B8CA-F7BFE75AAB85}">
          <x14:formula1>
            <xm:f>プルダウン部品!$L$1:$L$3</xm:f>
          </x14:formula1>
          <xm:sqref>D94:F94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086B1-3414-4EDF-90F0-71C29F3355C4}">
  <sheetPr codeName="Sheet1"/>
  <dimension ref="A1:M45"/>
  <sheetViews>
    <sheetView topLeftCell="A4" zoomScaleNormal="100" workbookViewId="0">
      <selection activeCell="E18" sqref="E18"/>
    </sheetView>
  </sheetViews>
  <sheetFormatPr defaultRowHeight="13.5" x14ac:dyDescent="0.15"/>
  <cols>
    <col min="1" max="1" width="19.75" customWidth="1"/>
    <col min="2" max="2" width="23" bestFit="1" customWidth="1"/>
    <col min="3" max="3" width="21.875" bestFit="1" customWidth="1"/>
    <col min="4" max="4" width="30.375" bestFit="1" customWidth="1"/>
    <col min="5" max="5" width="30.375" customWidth="1"/>
    <col min="6" max="6" width="18.625" bestFit="1" customWidth="1"/>
    <col min="7" max="7" width="25.5" bestFit="1" customWidth="1"/>
    <col min="8" max="8" width="24" bestFit="1" customWidth="1"/>
    <col min="9" max="9" width="22.75" bestFit="1" customWidth="1"/>
    <col min="10" max="10" width="23.125" bestFit="1" customWidth="1"/>
    <col min="11" max="11" width="37" bestFit="1" customWidth="1"/>
    <col min="12" max="12" width="23.875" bestFit="1" customWidth="1"/>
  </cols>
  <sheetData>
    <row r="1" spans="1:13" x14ac:dyDescent="0.15">
      <c r="A1" t="s">
        <v>10</v>
      </c>
      <c r="B1" t="s">
        <v>9</v>
      </c>
      <c r="C1" t="s">
        <v>31</v>
      </c>
      <c r="D1" t="s">
        <v>31</v>
      </c>
      <c r="F1" t="s">
        <v>163</v>
      </c>
      <c r="G1" t="s">
        <v>207</v>
      </c>
      <c r="H1" t="s">
        <v>193</v>
      </c>
      <c r="I1" t="s">
        <v>202</v>
      </c>
      <c r="J1" t="s">
        <v>287</v>
      </c>
      <c r="K1" t="s">
        <v>207</v>
      </c>
      <c r="L1" t="s">
        <v>356</v>
      </c>
    </row>
    <row r="2" spans="1:13" x14ac:dyDescent="0.15">
      <c r="A2" t="s">
        <v>157</v>
      </c>
      <c r="B2" t="s">
        <v>151</v>
      </c>
      <c r="C2" t="s">
        <v>175</v>
      </c>
      <c r="D2" t="s">
        <v>173</v>
      </c>
      <c r="G2" t="s">
        <v>188</v>
      </c>
      <c r="H2" t="s">
        <v>194</v>
      </c>
      <c r="I2" t="s">
        <v>203</v>
      </c>
      <c r="J2" t="s">
        <v>393</v>
      </c>
      <c r="K2" t="s">
        <v>191</v>
      </c>
      <c r="L2" t="s">
        <v>357</v>
      </c>
      <c r="M2" t="s">
        <v>349</v>
      </c>
    </row>
    <row r="3" spans="1:13" x14ac:dyDescent="0.15">
      <c r="A3" t="s">
        <v>158</v>
      </c>
      <c r="B3" t="s">
        <v>152</v>
      </c>
      <c r="C3" t="s">
        <v>176</v>
      </c>
      <c r="D3" t="s">
        <v>174</v>
      </c>
      <c r="G3" t="s">
        <v>212</v>
      </c>
      <c r="J3" t="s">
        <v>391</v>
      </c>
      <c r="K3" t="s">
        <v>395</v>
      </c>
      <c r="L3" t="s">
        <v>358</v>
      </c>
      <c r="M3" t="s">
        <v>350</v>
      </c>
    </row>
    <row r="4" spans="1:13" x14ac:dyDescent="0.15">
      <c r="B4" t="s">
        <v>150</v>
      </c>
      <c r="C4" t="s">
        <v>177</v>
      </c>
      <c r="G4" t="s">
        <v>189</v>
      </c>
      <c r="J4" t="s">
        <v>392</v>
      </c>
      <c r="K4" t="s">
        <v>394</v>
      </c>
    </row>
    <row r="5" spans="1:13" x14ac:dyDescent="0.15">
      <c r="B5" t="s">
        <v>153</v>
      </c>
      <c r="C5" t="s">
        <v>178</v>
      </c>
    </row>
    <row r="8" spans="1:13" x14ac:dyDescent="0.15">
      <c r="J8" t="s">
        <v>206</v>
      </c>
    </row>
    <row r="9" spans="1:13" x14ac:dyDescent="0.15">
      <c r="J9" t="s">
        <v>393</v>
      </c>
    </row>
    <row r="10" spans="1:13" x14ac:dyDescent="0.15">
      <c r="A10" t="s">
        <v>206</v>
      </c>
      <c r="B10" t="s">
        <v>222</v>
      </c>
      <c r="D10" t="s">
        <v>221</v>
      </c>
      <c r="J10" t="s">
        <v>391</v>
      </c>
    </row>
    <row r="11" spans="1:13" x14ac:dyDescent="0.15">
      <c r="A11" s="93" t="s">
        <v>204</v>
      </c>
      <c r="B11" t="s">
        <v>213</v>
      </c>
      <c r="D11" t="s">
        <v>223</v>
      </c>
      <c r="J11" t="s">
        <v>392</v>
      </c>
    </row>
    <row r="12" spans="1:13" x14ac:dyDescent="0.15">
      <c r="B12" t="s">
        <v>214</v>
      </c>
      <c r="J12" t="s">
        <v>399</v>
      </c>
    </row>
    <row r="14" spans="1:13" x14ac:dyDescent="0.15">
      <c r="C14" t="s">
        <v>400</v>
      </c>
      <c r="I14" t="s">
        <v>384</v>
      </c>
      <c r="J14" t="s">
        <v>381</v>
      </c>
    </row>
    <row r="15" spans="1:13" x14ac:dyDescent="0.15">
      <c r="A15" t="s">
        <v>206</v>
      </c>
      <c r="B15" t="s">
        <v>206</v>
      </c>
      <c r="C15" t="s">
        <v>206</v>
      </c>
      <c r="D15" t="s">
        <v>206</v>
      </c>
      <c r="E15" t="s">
        <v>206</v>
      </c>
      <c r="F15" t="s">
        <v>222</v>
      </c>
      <c r="G15" t="s">
        <v>10</v>
      </c>
      <c r="H15" t="s">
        <v>221</v>
      </c>
      <c r="I15" t="s">
        <v>206</v>
      </c>
      <c r="J15" t="s">
        <v>206</v>
      </c>
    </row>
    <row r="16" spans="1:13" x14ac:dyDescent="0.15">
      <c r="A16" s="113" t="s">
        <v>285</v>
      </c>
      <c r="B16" t="s">
        <v>280</v>
      </c>
      <c r="C16" t="s">
        <v>280</v>
      </c>
      <c r="D16" t="s">
        <v>287</v>
      </c>
      <c r="E16" s="113" t="s">
        <v>286</v>
      </c>
      <c r="F16" t="s">
        <v>215</v>
      </c>
      <c r="G16" t="s">
        <v>287</v>
      </c>
      <c r="H16" t="s">
        <v>224</v>
      </c>
      <c r="I16" t="s">
        <v>388</v>
      </c>
      <c r="J16" t="s">
        <v>390</v>
      </c>
    </row>
    <row r="17" spans="1:10" x14ac:dyDescent="0.15">
      <c r="A17" s="113" t="s">
        <v>286</v>
      </c>
      <c r="B17" s="113" t="s">
        <v>284</v>
      </c>
      <c r="C17" s="113" t="s">
        <v>284</v>
      </c>
      <c r="D17" s="113" t="s">
        <v>285</v>
      </c>
      <c r="F17" t="s">
        <v>171</v>
      </c>
      <c r="G17" t="s">
        <v>332</v>
      </c>
      <c r="I17" s="113" t="s">
        <v>386</v>
      </c>
      <c r="J17" s="113" t="s">
        <v>284</v>
      </c>
    </row>
    <row r="18" spans="1:10" x14ac:dyDescent="0.15">
      <c r="B18" s="113" t="s">
        <v>285</v>
      </c>
      <c r="C18" s="113" t="s">
        <v>285</v>
      </c>
      <c r="D18" s="113" t="s">
        <v>286</v>
      </c>
      <c r="E18" s="113"/>
      <c r="G18" t="s">
        <v>331</v>
      </c>
      <c r="I18" s="113" t="s">
        <v>387</v>
      </c>
      <c r="J18" s="113"/>
    </row>
    <row r="19" spans="1:10" x14ac:dyDescent="0.15">
      <c r="B19" s="113" t="s">
        <v>286</v>
      </c>
      <c r="C19" s="113"/>
      <c r="D19" s="113"/>
      <c r="E19" s="113"/>
    </row>
    <row r="25" spans="1:10" x14ac:dyDescent="0.15">
      <c r="A25" t="s">
        <v>10</v>
      </c>
      <c r="B25" t="s">
        <v>151</v>
      </c>
      <c r="C25" t="s">
        <v>152</v>
      </c>
      <c r="D25" t="s">
        <v>150</v>
      </c>
      <c r="F25" t="s">
        <v>153</v>
      </c>
      <c r="G25" t="s">
        <v>325</v>
      </c>
    </row>
    <row r="26" spans="1:10" x14ac:dyDescent="0.15">
      <c r="A26" t="s">
        <v>10</v>
      </c>
      <c r="B26" t="s">
        <v>10</v>
      </c>
      <c r="C26" t="s">
        <v>2</v>
      </c>
      <c r="D26" t="s">
        <v>2</v>
      </c>
      <c r="F26" t="s">
        <v>2</v>
      </c>
      <c r="G26" t="s">
        <v>2</v>
      </c>
    </row>
    <row r="27" spans="1:10" x14ac:dyDescent="0.15">
      <c r="B27" t="s">
        <v>152</v>
      </c>
      <c r="C27" t="s">
        <v>150</v>
      </c>
      <c r="D27" t="s">
        <v>153</v>
      </c>
      <c r="F27" t="s">
        <v>151</v>
      </c>
      <c r="G27" t="s">
        <v>151</v>
      </c>
    </row>
    <row r="28" spans="1:10" x14ac:dyDescent="0.15">
      <c r="B28" t="s">
        <v>150</v>
      </c>
      <c r="C28" t="s">
        <v>153</v>
      </c>
      <c r="D28" t="s">
        <v>151</v>
      </c>
      <c r="F28" t="s">
        <v>152</v>
      </c>
      <c r="G28" t="s">
        <v>152</v>
      </c>
    </row>
    <row r="29" spans="1:10" x14ac:dyDescent="0.15">
      <c r="B29" t="s">
        <v>153</v>
      </c>
      <c r="C29" t="s">
        <v>151</v>
      </c>
      <c r="D29" t="s">
        <v>152</v>
      </c>
      <c r="F29" t="s">
        <v>150</v>
      </c>
      <c r="G29" t="s">
        <v>150</v>
      </c>
    </row>
    <row r="30" spans="1:10" x14ac:dyDescent="0.15">
      <c r="B30" t="s">
        <v>325</v>
      </c>
      <c r="C30" t="s">
        <v>325</v>
      </c>
      <c r="D30" t="s">
        <v>325</v>
      </c>
      <c r="F30" t="s">
        <v>325</v>
      </c>
      <c r="G30" t="s">
        <v>153</v>
      </c>
    </row>
    <row r="34" spans="1:8" x14ac:dyDescent="0.15">
      <c r="A34" t="s">
        <v>279</v>
      </c>
      <c r="B34" t="s">
        <v>330</v>
      </c>
      <c r="C34" t="s">
        <v>289</v>
      </c>
      <c r="D34" t="s">
        <v>288</v>
      </c>
      <c r="F34" t="s">
        <v>291</v>
      </c>
      <c r="H34" t="s">
        <v>325</v>
      </c>
    </row>
    <row r="35" spans="1:8" x14ac:dyDescent="0.15">
      <c r="A35" t="s">
        <v>10</v>
      </c>
      <c r="B35" t="s">
        <v>9</v>
      </c>
      <c r="C35" t="s">
        <v>9</v>
      </c>
    </row>
    <row r="36" spans="1:8" x14ac:dyDescent="0.15">
      <c r="A36" t="s">
        <v>290</v>
      </c>
      <c r="B36" t="s">
        <v>151</v>
      </c>
      <c r="C36" t="s">
        <v>151</v>
      </c>
    </row>
    <row r="37" spans="1:8" x14ac:dyDescent="0.15">
      <c r="A37" t="s">
        <v>370</v>
      </c>
      <c r="B37" t="s">
        <v>152</v>
      </c>
      <c r="C37" t="s">
        <v>152</v>
      </c>
    </row>
    <row r="38" spans="1:8" x14ac:dyDescent="0.15">
      <c r="A38" t="s">
        <v>289</v>
      </c>
      <c r="B38" t="s">
        <v>150</v>
      </c>
      <c r="C38" t="s">
        <v>150</v>
      </c>
    </row>
    <row r="39" spans="1:8" x14ac:dyDescent="0.15">
      <c r="A39" t="s">
        <v>288</v>
      </c>
      <c r="B39" t="s">
        <v>153</v>
      </c>
      <c r="C39" t="s">
        <v>153</v>
      </c>
    </row>
    <row r="40" spans="1:8" x14ac:dyDescent="0.15">
      <c r="C40" t="s">
        <v>325</v>
      </c>
    </row>
    <row r="43" spans="1:8" x14ac:dyDescent="0.15">
      <c r="A43" t="s">
        <v>10</v>
      </c>
    </row>
    <row r="44" spans="1:8" x14ac:dyDescent="0.15">
      <c r="A44" t="s">
        <v>406</v>
      </c>
    </row>
    <row r="45" spans="1:8" x14ac:dyDescent="0.15">
      <c r="A45" t="s">
        <v>407</v>
      </c>
    </row>
  </sheetData>
  <phoneticPr fontId="2"/>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1F2C0-29A0-45FE-A377-539CD3C86BB9}">
  <sheetPr codeName="Sheet4">
    <tabColor rgb="FFFFC000"/>
  </sheetPr>
  <dimension ref="A1:V155"/>
  <sheetViews>
    <sheetView showGridLines="0" view="pageBreakPreview" zoomScaleNormal="85" zoomScaleSheetLayoutView="100" workbookViewId="0">
      <selection activeCell="B86" sqref="B86:F86"/>
    </sheetView>
  </sheetViews>
  <sheetFormatPr defaultColWidth="9" defaultRowHeight="11.25" x14ac:dyDescent="0.15"/>
  <cols>
    <col min="1" max="9" width="9.625" style="4" customWidth="1"/>
    <col min="10" max="11" width="9.625" style="5" customWidth="1"/>
    <col min="12" max="13" width="9.625" style="4" customWidth="1"/>
    <col min="14" max="14" width="9" style="4"/>
    <col min="15" max="15" width="9" style="53"/>
    <col min="16" max="16384" width="9" style="4"/>
  </cols>
  <sheetData>
    <row r="1" spans="1:15" x14ac:dyDescent="0.15">
      <c r="M1" s="27"/>
    </row>
    <row r="2" spans="1:15" ht="15" customHeight="1" x14ac:dyDescent="0.15">
      <c r="K2" s="201" t="str">
        <f>目次!F1</f>
        <v>2025年11月版</v>
      </c>
      <c r="L2" s="201"/>
      <c r="M2" s="201"/>
    </row>
    <row r="3" spans="1:15" s="7" customFormat="1" ht="14.45" customHeight="1" x14ac:dyDescent="0.15">
      <c r="J3" s="8"/>
      <c r="K3" s="9" t="s">
        <v>5</v>
      </c>
      <c r="L3" s="268" t="s">
        <v>6</v>
      </c>
      <c r="M3" s="268"/>
      <c r="O3" s="129"/>
    </row>
    <row r="4" spans="1:15" s="7" customFormat="1" ht="16.899999999999999" customHeight="1" x14ac:dyDescent="0.15">
      <c r="J4" s="8"/>
      <c r="K4" s="9" t="s">
        <v>4</v>
      </c>
      <c r="L4" s="268"/>
      <c r="M4" s="268"/>
      <c r="O4" s="129"/>
    </row>
    <row r="5" spans="1:15" s="7" customFormat="1" ht="13.5" x14ac:dyDescent="0.15">
      <c r="H5" s="24"/>
      <c r="I5" s="24"/>
      <c r="J5" s="8"/>
      <c r="K5" s="10"/>
      <c r="L5" s="11"/>
      <c r="M5" s="74" t="s">
        <v>7</v>
      </c>
      <c r="O5" s="129"/>
    </row>
    <row r="6" spans="1:15" s="7" customFormat="1" ht="13.5" x14ac:dyDescent="0.15">
      <c r="H6" s="24"/>
      <c r="I6" s="24"/>
      <c r="J6" s="8"/>
      <c r="K6" s="10"/>
      <c r="L6" s="11"/>
      <c r="M6" s="74" t="s">
        <v>41</v>
      </c>
      <c r="O6" s="129"/>
    </row>
    <row r="7" spans="1:15" ht="12" customHeight="1" x14ac:dyDescent="0.15"/>
    <row r="8" spans="1:15" ht="12" customHeight="1" x14ac:dyDescent="0.15"/>
    <row r="9" spans="1:15" ht="12" customHeight="1" x14ac:dyDescent="0.15">
      <c r="A9" s="274" t="s">
        <v>340</v>
      </c>
      <c r="B9" s="274"/>
      <c r="C9" s="274"/>
      <c r="D9" s="274"/>
      <c r="E9" s="274"/>
      <c r="F9" s="274"/>
      <c r="G9" s="274"/>
      <c r="H9" s="274"/>
      <c r="I9" s="274"/>
      <c r="J9" s="274"/>
      <c r="K9" s="274"/>
      <c r="L9" s="274"/>
      <c r="M9" s="274"/>
      <c r="O9" s="4"/>
    </row>
    <row r="10" spans="1:15" ht="12" customHeight="1" x14ac:dyDescent="0.15">
      <c r="A10" s="274"/>
      <c r="B10" s="274"/>
      <c r="C10" s="274"/>
      <c r="D10" s="274"/>
      <c r="E10" s="274"/>
      <c r="F10" s="274"/>
      <c r="G10" s="274"/>
      <c r="H10" s="274"/>
      <c r="I10" s="274"/>
      <c r="J10" s="274"/>
      <c r="K10" s="274"/>
      <c r="L10" s="274"/>
      <c r="M10" s="274"/>
      <c r="O10" s="4"/>
    </row>
    <row r="11" spans="1:15" ht="12" customHeight="1" x14ac:dyDescent="0.15">
      <c r="A11" s="274"/>
      <c r="B11" s="274"/>
      <c r="C11" s="274"/>
      <c r="D11" s="274"/>
      <c r="E11" s="274"/>
      <c r="F11" s="274"/>
      <c r="G11" s="274"/>
      <c r="H11" s="274"/>
      <c r="I11" s="274"/>
      <c r="J11" s="274"/>
      <c r="K11" s="274"/>
      <c r="L11" s="274"/>
      <c r="M11" s="274"/>
      <c r="O11" s="4"/>
    </row>
    <row r="12" spans="1:15" ht="12" customHeight="1" x14ac:dyDescent="0.15">
      <c r="A12" s="146" t="s">
        <v>132</v>
      </c>
      <c r="B12" s="147"/>
      <c r="C12" s="147"/>
      <c r="D12" s="147"/>
      <c r="E12" s="147"/>
      <c r="F12" s="147"/>
      <c r="G12" s="147"/>
      <c r="H12" s="147"/>
      <c r="I12" s="147"/>
      <c r="J12" s="147"/>
      <c r="K12" s="147"/>
      <c r="L12" s="147"/>
      <c r="M12" s="147"/>
      <c r="O12" s="4"/>
    </row>
    <row r="13" spans="1:15" ht="12" customHeight="1" x14ac:dyDescent="0.15">
      <c r="A13" s="126" t="s">
        <v>135</v>
      </c>
      <c r="B13" s="147"/>
      <c r="C13" s="147"/>
      <c r="D13" s="147"/>
      <c r="E13" s="147"/>
      <c r="F13" s="147"/>
      <c r="G13" s="147"/>
      <c r="H13" s="147"/>
      <c r="I13" s="147"/>
      <c r="J13" s="147"/>
      <c r="K13" s="147"/>
      <c r="L13" s="147"/>
      <c r="M13" s="147"/>
      <c r="O13" s="4"/>
    </row>
    <row r="14" spans="1:15" ht="12" customHeight="1" x14ac:dyDescent="0.15">
      <c r="A14" s="146" t="s">
        <v>133</v>
      </c>
      <c r="B14" s="147"/>
      <c r="C14" s="147"/>
      <c r="D14" s="147"/>
      <c r="E14" s="147"/>
      <c r="F14" s="147"/>
      <c r="G14" s="147"/>
      <c r="H14" s="147"/>
      <c r="I14" s="147"/>
      <c r="J14" s="147"/>
      <c r="K14" s="147"/>
      <c r="L14" s="147"/>
      <c r="M14" s="147"/>
      <c r="O14" s="4"/>
    </row>
    <row r="15" spans="1:15" ht="12" customHeight="1" x14ac:dyDescent="0.15">
      <c r="A15" s="126" t="s">
        <v>339</v>
      </c>
      <c r="B15" s="147"/>
      <c r="C15" s="147"/>
      <c r="D15" s="147"/>
      <c r="E15" s="147"/>
      <c r="F15" s="147"/>
      <c r="G15" s="147"/>
      <c r="H15" s="147"/>
      <c r="I15" s="147"/>
      <c r="J15" s="147"/>
      <c r="K15" s="147"/>
      <c r="L15" s="147"/>
      <c r="M15" s="147"/>
      <c r="O15" s="4"/>
    </row>
    <row r="16" spans="1:15" ht="12" customHeight="1" x14ac:dyDescent="0.15">
      <c r="A16" s="126" t="s">
        <v>141</v>
      </c>
      <c r="B16" s="147"/>
      <c r="C16" s="147"/>
      <c r="D16" s="147"/>
      <c r="E16" s="147"/>
      <c r="F16" s="147"/>
      <c r="G16" s="147"/>
      <c r="H16" s="147"/>
      <c r="I16" s="147"/>
      <c r="J16" s="147"/>
      <c r="K16" s="147"/>
      <c r="L16" s="147"/>
      <c r="M16" s="147"/>
      <c r="O16" s="4"/>
    </row>
    <row r="17" spans="1:15" ht="12" customHeight="1" x14ac:dyDescent="0.15">
      <c r="A17" s="126" t="s">
        <v>148</v>
      </c>
      <c r="B17" s="71"/>
      <c r="C17" s="71"/>
      <c r="D17" s="71"/>
      <c r="E17" s="71"/>
      <c r="F17" s="71"/>
      <c r="G17" s="71"/>
      <c r="H17" s="71"/>
      <c r="I17" s="71"/>
      <c r="J17" s="71"/>
      <c r="K17" s="71"/>
      <c r="L17" s="71"/>
      <c r="M17" s="71"/>
      <c r="O17" s="4"/>
    </row>
    <row r="18" spans="1:15" ht="12" customHeight="1" x14ac:dyDescent="0.15">
      <c r="A18" s="126" t="s">
        <v>415</v>
      </c>
      <c r="B18" s="71"/>
      <c r="C18" s="71"/>
      <c r="D18" s="71"/>
      <c r="E18" s="71"/>
      <c r="F18" s="71"/>
      <c r="G18" s="71"/>
      <c r="H18" s="71"/>
      <c r="I18" s="71"/>
      <c r="J18" s="71"/>
      <c r="K18" s="71"/>
      <c r="L18" s="71"/>
      <c r="M18" s="71"/>
      <c r="O18" s="4"/>
    </row>
    <row r="19" spans="1:15" ht="12" customHeight="1" x14ac:dyDescent="0.15">
      <c r="A19" s="126"/>
      <c r="B19" s="71"/>
      <c r="C19" s="71"/>
      <c r="D19" s="71"/>
      <c r="E19" s="71"/>
      <c r="F19" s="71"/>
      <c r="G19" s="71"/>
      <c r="H19" s="71"/>
      <c r="I19" s="71"/>
      <c r="J19" s="71"/>
      <c r="K19" s="71"/>
      <c r="L19" s="71"/>
      <c r="M19" s="71"/>
      <c r="O19" s="4"/>
    </row>
    <row r="20" spans="1:15" s="7" customFormat="1" ht="18" thickBot="1" x14ac:dyDescent="0.2">
      <c r="A20" s="2" t="s">
        <v>11</v>
      </c>
      <c r="B20" s="3"/>
      <c r="C20" s="3"/>
      <c r="D20" s="3"/>
      <c r="E20" s="3"/>
      <c r="F20" s="3"/>
      <c r="G20" s="3"/>
      <c r="H20" s="3"/>
      <c r="I20" s="3"/>
      <c r="J20" s="3"/>
      <c r="K20" s="13"/>
      <c r="L20" s="13"/>
      <c r="M20" s="14"/>
      <c r="O20" s="129"/>
    </row>
    <row r="21" spans="1:15" s="7" customFormat="1" ht="39" customHeight="1" thickBot="1" x14ac:dyDescent="0.2">
      <c r="A21" s="395" t="s">
        <v>87</v>
      </c>
      <c r="B21" s="396"/>
      <c r="C21" s="396"/>
      <c r="D21" s="156" t="s">
        <v>38</v>
      </c>
      <c r="E21" s="397"/>
      <c r="F21" s="397"/>
      <c r="G21" s="397"/>
      <c r="H21" s="398" t="s">
        <v>90</v>
      </c>
      <c r="I21" s="399"/>
      <c r="J21" s="399"/>
      <c r="K21" s="399"/>
      <c r="L21" s="399"/>
      <c r="M21" s="400"/>
    </row>
    <row r="22" spans="1:15" ht="12" customHeight="1" thickBot="1" x14ac:dyDescent="0.2">
      <c r="A22" s="126"/>
      <c r="B22" s="71"/>
      <c r="C22" s="71"/>
      <c r="D22" s="71"/>
      <c r="E22" s="71"/>
      <c r="F22" s="71"/>
      <c r="G22" s="71"/>
      <c r="H22" s="71"/>
      <c r="I22" s="71"/>
      <c r="J22" s="71"/>
      <c r="K22" s="71"/>
      <c r="L22" s="71"/>
      <c r="M22" s="71"/>
      <c r="O22" s="4"/>
    </row>
    <row r="23" spans="1:15" s="15" customFormat="1" ht="14.25" customHeight="1" thickTop="1" x14ac:dyDescent="0.15">
      <c r="A23" s="269" t="s">
        <v>12</v>
      </c>
      <c r="B23" s="270"/>
      <c r="C23" s="271"/>
      <c r="D23" s="272"/>
      <c r="E23" s="272"/>
      <c r="F23" s="272"/>
      <c r="G23" s="272"/>
      <c r="H23" s="272"/>
      <c r="I23" s="272"/>
      <c r="J23" s="272"/>
      <c r="K23" s="272"/>
      <c r="L23" s="272"/>
      <c r="M23" s="273"/>
      <c r="N23" s="7"/>
      <c r="O23" s="129"/>
    </row>
    <row r="24" spans="1:15" s="15" customFormat="1" ht="36.75" customHeight="1" x14ac:dyDescent="0.15">
      <c r="A24" s="256" t="s">
        <v>13</v>
      </c>
      <c r="B24" s="257"/>
      <c r="C24" s="258"/>
      <c r="D24" s="259"/>
      <c r="E24" s="259"/>
      <c r="F24" s="259"/>
      <c r="G24" s="259"/>
      <c r="H24" s="259"/>
      <c r="I24" s="259"/>
      <c r="J24" s="259"/>
      <c r="K24" s="259"/>
      <c r="L24" s="259"/>
      <c r="M24" s="260"/>
      <c r="N24" s="7"/>
      <c r="O24" s="130"/>
    </row>
    <row r="25" spans="1:15" s="7" customFormat="1" ht="14.25" customHeight="1" x14ac:dyDescent="0.15">
      <c r="A25" s="261" t="s">
        <v>12</v>
      </c>
      <c r="B25" s="262"/>
      <c r="C25" s="290"/>
      <c r="D25" s="291"/>
      <c r="E25" s="292"/>
      <c r="F25" s="258"/>
      <c r="G25" s="259"/>
      <c r="H25" s="259"/>
      <c r="I25" s="259"/>
      <c r="J25" s="259"/>
      <c r="K25" s="259"/>
      <c r="L25" s="259"/>
      <c r="M25" s="260"/>
      <c r="O25" s="129"/>
    </row>
    <row r="26" spans="1:15" s="7" customFormat="1" ht="39.75" customHeight="1" x14ac:dyDescent="0.15">
      <c r="A26" s="276" t="s">
        <v>14</v>
      </c>
      <c r="B26" s="277"/>
      <c r="C26" s="83" t="s">
        <v>0</v>
      </c>
      <c r="D26" s="293"/>
      <c r="E26" s="294"/>
      <c r="F26" s="281"/>
      <c r="G26" s="282"/>
      <c r="H26" s="282"/>
      <c r="I26" s="282"/>
      <c r="J26" s="282"/>
      <c r="K26" s="282"/>
      <c r="L26" s="282"/>
      <c r="M26" s="295"/>
      <c r="O26" s="129"/>
    </row>
    <row r="27" spans="1:15" s="15" customFormat="1" ht="14.25" customHeight="1" x14ac:dyDescent="0.15">
      <c r="A27" s="256" t="s">
        <v>16</v>
      </c>
      <c r="B27" s="275"/>
      <c r="C27" s="59" t="s">
        <v>12</v>
      </c>
      <c r="D27" s="258"/>
      <c r="E27" s="259"/>
      <c r="F27" s="259"/>
      <c r="G27" s="259"/>
      <c r="H27" s="280"/>
      <c r="I27" s="59" t="s">
        <v>12</v>
      </c>
      <c r="J27" s="258"/>
      <c r="K27" s="259"/>
      <c r="L27" s="259"/>
      <c r="M27" s="260"/>
      <c r="N27" s="7"/>
      <c r="O27" s="129"/>
    </row>
    <row r="28" spans="1:15" s="15" customFormat="1" ht="36.75" customHeight="1" x14ac:dyDescent="0.15">
      <c r="A28" s="276"/>
      <c r="B28" s="277"/>
      <c r="C28" s="65" t="s">
        <v>17</v>
      </c>
      <c r="D28" s="281"/>
      <c r="E28" s="282"/>
      <c r="F28" s="282"/>
      <c r="G28" s="282"/>
      <c r="H28" s="283"/>
      <c r="I28" s="64" t="s">
        <v>18</v>
      </c>
      <c r="J28" s="258"/>
      <c r="K28" s="259"/>
      <c r="L28" s="259"/>
      <c r="M28" s="260"/>
      <c r="N28" s="7"/>
      <c r="O28" s="129"/>
    </row>
    <row r="29" spans="1:15" s="15" customFormat="1" ht="36.75" customHeight="1" x14ac:dyDescent="0.15">
      <c r="A29" s="276"/>
      <c r="B29" s="277"/>
      <c r="C29" s="61" t="s">
        <v>19</v>
      </c>
      <c r="D29" s="284"/>
      <c r="E29" s="284"/>
      <c r="F29" s="284"/>
      <c r="G29" s="284"/>
      <c r="H29" s="284"/>
      <c r="I29" s="284"/>
      <c r="J29" s="284"/>
      <c r="K29" s="284"/>
      <c r="L29" s="284"/>
      <c r="M29" s="285"/>
      <c r="N29" s="7"/>
      <c r="O29" s="129"/>
    </row>
    <row r="30" spans="1:15" s="15" customFormat="1" ht="36.75" customHeight="1" thickBot="1" x14ac:dyDescent="0.2">
      <c r="A30" s="278"/>
      <c r="B30" s="279"/>
      <c r="C30" s="62" t="s">
        <v>20</v>
      </c>
      <c r="D30" s="286"/>
      <c r="E30" s="286"/>
      <c r="F30" s="286"/>
      <c r="G30" s="286"/>
      <c r="H30" s="286"/>
      <c r="I30" s="63" t="s">
        <v>21</v>
      </c>
      <c r="J30" s="287"/>
      <c r="K30" s="288"/>
      <c r="L30" s="288"/>
      <c r="M30" s="289"/>
      <c r="N30" s="7"/>
      <c r="O30" s="129"/>
    </row>
    <row r="31" spans="1:15" ht="12" thickTop="1" x14ac:dyDescent="0.15"/>
    <row r="32" spans="1:15" ht="14.45" customHeight="1" thickBot="1" x14ac:dyDescent="0.2">
      <c r="A32" s="2" t="s">
        <v>23</v>
      </c>
    </row>
    <row r="33" spans="1:22" s="15" customFormat="1" ht="36.75" customHeight="1" thickTop="1" x14ac:dyDescent="0.15">
      <c r="A33" s="300" t="s">
        <v>13</v>
      </c>
      <c r="B33" s="301"/>
      <c r="C33" s="271"/>
      <c r="D33" s="272"/>
      <c r="E33" s="272"/>
      <c r="F33" s="272"/>
      <c r="G33" s="272"/>
      <c r="H33" s="272"/>
      <c r="I33" s="272"/>
      <c r="J33" s="272"/>
      <c r="K33" s="272"/>
      <c r="L33" s="272"/>
      <c r="M33" s="273"/>
      <c r="N33" s="7"/>
      <c r="O33" s="130"/>
    </row>
    <row r="34" spans="1:22" s="15" customFormat="1" ht="14.25" customHeight="1" x14ac:dyDescent="0.15">
      <c r="A34" s="256" t="s">
        <v>16</v>
      </c>
      <c r="B34" s="275"/>
      <c r="C34" s="59" t="s">
        <v>12</v>
      </c>
      <c r="D34" s="258"/>
      <c r="E34" s="259"/>
      <c r="F34" s="259"/>
      <c r="G34" s="259"/>
      <c r="H34" s="280"/>
      <c r="I34" s="59" t="s">
        <v>12</v>
      </c>
      <c r="J34" s="258"/>
      <c r="K34" s="259"/>
      <c r="L34" s="259"/>
      <c r="M34" s="260"/>
      <c r="N34" s="7"/>
      <c r="O34" s="129"/>
    </row>
    <row r="35" spans="1:22" s="15" customFormat="1" ht="36.75" customHeight="1" x14ac:dyDescent="0.15">
      <c r="A35" s="276"/>
      <c r="B35" s="277"/>
      <c r="C35" s="60" t="s">
        <v>24</v>
      </c>
      <c r="D35" s="281"/>
      <c r="E35" s="282"/>
      <c r="F35" s="282"/>
      <c r="G35" s="282"/>
      <c r="H35" s="283"/>
      <c r="I35" s="64" t="s">
        <v>18</v>
      </c>
      <c r="J35" s="258"/>
      <c r="K35" s="259"/>
      <c r="L35" s="259"/>
      <c r="M35" s="260"/>
      <c r="N35" s="7"/>
      <c r="O35" s="129"/>
    </row>
    <row r="36" spans="1:22" s="15" customFormat="1" ht="36.75" customHeight="1" x14ac:dyDescent="0.15">
      <c r="A36" s="276"/>
      <c r="B36" s="277"/>
      <c r="C36" s="61" t="s">
        <v>19</v>
      </c>
      <c r="D36" s="284"/>
      <c r="E36" s="284"/>
      <c r="F36" s="284"/>
      <c r="G36" s="284"/>
      <c r="H36" s="284"/>
      <c r="I36" s="284"/>
      <c r="J36" s="284"/>
      <c r="K36" s="284"/>
      <c r="L36" s="284"/>
      <c r="M36" s="285"/>
      <c r="N36" s="7"/>
      <c r="O36" s="129"/>
    </row>
    <row r="37" spans="1:22" s="15" customFormat="1" ht="36.75" customHeight="1" thickBot="1" x14ac:dyDescent="0.2">
      <c r="A37" s="278"/>
      <c r="B37" s="279"/>
      <c r="C37" s="62" t="s">
        <v>20</v>
      </c>
      <c r="D37" s="286"/>
      <c r="E37" s="286"/>
      <c r="F37" s="286"/>
      <c r="G37" s="286"/>
      <c r="H37" s="286"/>
      <c r="I37" s="63" t="s">
        <v>21</v>
      </c>
      <c r="J37" s="286" t="s">
        <v>22</v>
      </c>
      <c r="K37" s="286"/>
      <c r="L37" s="286"/>
      <c r="M37" s="302"/>
      <c r="N37" s="7"/>
      <c r="O37" s="129"/>
    </row>
    <row r="38" spans="1:22" ht="13.15" customHeight="1" thickTop="1" x14ac:dyDescent="0.15"/>
    <row r="39" spans="1:22" ht="13.15" customHeight="1" x14ac:dyDescent="0.15"/>
    <row r="40" spans="1:22" ht="38.25" customHeight="1" x14ac:dyDescent="0.15">
      <c r="A40" s="297" t="s">
        <v>99</v>
      </c>
      <c r="B40" s="297"/>
      <c r="C40" s="297"/>
      <c r="D40" s="410" t="s">
        <v>290</v>
      </c>
      <c r="E40" s="410"/>
      <c r="F40" s="410"/>
      <c r="G40" s="403" t="s">
        <v>98</v>
      </c>
      <c r="H40" s="297"/>
      <c r="I40" s="297"/>
      <c r="J40" s="404" t="s">
        <v>287</v>
      </c>
      <c r="K40" s="405"/>
      <c r="L40" s="406"/>
      <c r="M40" s="25"/>
    </row>
    <row r="41" spans="1:22" s="7" customFormat="1" ht="38.25" customHeight="1" x14ac:dyDescent="0.15">
      <c r="A41" s="297" t="s">
        <v>296</v>
      </c>
      <c r="B41" s="297"/>
      <c r="C41" s="297"/>
      <c r="D41" s="298" t="s">
        <v>9</v>
      </c>
      <c r="E41" s="298"/>
      <c r="F41" s="298"/>
      <c r="G41" s="403" t="s">
        <v>295</v>
      </c>
      <c r="H41" s="297"/>
      <c r="I41" s="297"/>
      <c r="J41" s="371" t="s">
        <v>2</v>
      </c>
      <c r="K41" s="372"/>
      <c r="L41" s="373"/>
      <c r="M41" s="84"/>
      <c r="N41" s="10"/>
      <c r="O41" s="129"/>
    </row>
    <row r="42" spans="1:22" ht="34.5" customHeight="1" x14ac:dyDescent="0.15">
      <c r="A42" s="419" t="s">
        <v>324</v>
      </c>
      <c r="B42" s="420"/>
      <c r="C42" s="420"/>
      <c r="D42" s="420"/>
      <c r="E42" s="420"/>
      <c r="F42" s="420"/>
      <c r="G42" s="420"/>
      <c r="H42" s="420"/>
      <c r="I42" s="420"/>
      <c r="J42" s="420"/>
      <c r="K42" s="420"/>
      <c r="L42" s="420"/>
      <c r="M42" s="420"/>
    </row>
    <row r="43" spans="1:22" ht="13.15" customHeight="1" x14ac:dyDescent="0.15"/>
    <row r="44" spans="1:22" s="7" customFormat="1" ht="39.75" customHeight="1" x14ac:dyDescent="0.15">
      <c r="A44" s="297" t="s">
        <v>117</v>
      </c>
      <c r="B44" s="297"/>
      <c r="C44" s="297"/>
      <c r="D44" s="298" t="s">
        <v>2</v>
      </c>
      <c r="E44" s="298"/>
      <c r="F44" s="298"/>
      <c r="G44" s="298"/>
      <c r="H44" s="298"/>
      <c r="I44" s="298"/>
      <c r="J44" s="298"/>
      <c r="K44" s="298"/>
      <c r="L44" s="298"/>
      <c r="M44" s="298"/>
      <c r="N44" s="4"/>
      <c r="O44" s="53"/>
      <c r="P44" s="4"/>
      <c r="Q44" s="4"/>
      <c r="R44" s="4"/>
      <c r="S44" s="4"/>
      <c r="T44" s="4"/>
      <c r="U44" s="4"/>
      <c r="V44" s="4"/>
    </row>
    <row r="45" spans="1:22" ht="31.5" customHeight="1" x14ac:dyDescent="0.15">
      <c r="A45" s="297" t="s">
        <v>82</v>
      </c>
      <c r="B45" s="297"/>
      <c r="C45" s="297"/>
      <c r="D45" s="407" t="s">
        <v>2</v>
      </c>
      <c r="E45" s="407"/>
      <c r="F45" s="407"/>
      <c r="G45" s="407"/>
      <c r="H45" s="408" t="s">
        <v>83</v>
      </c>
      <c r="I45" s="408"/>
      <c r="J45" s="408"/>
      <c r="K45" s="409"/>
      <c r="L45" s="409"/>
      <c r="M45" s="409"/>
    </row>
    <row r="46" spans="1:22" ht="136.5" customHeight="1" x14ac:dyDescent="0.15">
      <c r="A46" s="401" t="s">
        <v>416</v>
      </c>
      <c r="B46" s="402"/>
      <c r="C46" s="402"/>
      <c r="D46" s="402"/>
      <c r="E46" s="402"/>
      <c r="F46" s="402"/>
      <c r="G46" s="402"/>
      <c r="H46" s="402"/>
      <c r="I46" s="402"/>
      <c r="J46" s="402"/>
      <c r="K46" s="402"/>
      <c r="L46" s="402"/>
      <c r="M46" s="402"/>
    </row>
    <row r="47" spans="1:22" ht="21" customHeight="1" x14ac:dyDescent="0.15">
      <c r="A47" s="327" t="s">
        <v>84</v>
      </c>
      <c r="B47" s="327"/>
      <c r="C47" s="327"/>
      <c r="D47" s="327"/>
      <c r="E47" s="327"/>
      <c r="F47" s="327"/>
      <c r="G47" s="327"/>
      <c r="H47" s="327"/>
      <c r="I47" s="327"/>
      <c r="J47" s="327"/>
      <c r="K47" s="327"/>
      <c r="L47" s="327"/>
      <c r="M47" s="327"/>
    </row>
    <row r="48" spans="1:22" s="10" customFormat="1" ht="21" customHeight="1" x14ac:dyDescent="0.15">
      <c r="A48" s="421" t="s">
        <v>293</v>
      </c>
      <c r="B48" s="377" t="s">
        <v>162</v>
      </c>
      <c r="C48" s="379"/>
      <c r="D48" s="374" t="s">
        <v>151</v>
      </c>
      <c r="E48" s="375"/>
      <c r="F48" s="374" t="s">
        <v>152</v>
      </c>
      <c r="G48" s="375"/>
      <c r="H48" s="376" t="s">
        <v>150</v>
      </c>
      <c r="I48" s="376"/>
      <c r="J48" s="376" t="s">
        <v>153</v>
      </c>
      <c r="K48" s="376"/>
      <c r="L48" s="376" t="s">
        <v>326</v>
      </c>
      <c r="M48" s="376"/>
      <c r="O48" s="131"/>
    </row>
    <row r="49" spans="1:17" s="7" customFormat="1" ht="21" customHeight="1" x14ac:dyDescent="0.15">
      <c r="A49" s="422"/>
      <c r="B49" s="329" t="s">
        <v>154</v>
      </c>
      <c r="C49" s="331"/>
      <c r="D49" s="110">
        <v>0</v>
      </c>
      <c r="E49" s="103" t="s">
        <v>180</v>
      </c>
      <c r="F49" s="107">
        <v>0</v>
      </c>
      <c r="G49" s="105" t="s">
        <v>180</v>
      </c>
      <c r="H49" s="339">
        <v>0</v>
      </c>
      <c r="I49" s="111" t="s">
        <v>180</v>
      </c>
      <c r="J49" s="339">
        <v>0</v>
      </c>
      <c r="K49" s="105" t="s">
        <v>180</v>
      </c>
      <c r="L49" s="424" t="s">
        <v>327</v>
      </c>
      <c r="M49" s="425"/>
      <c r="O49" s="132"/>
    </row>
    <row r="50" spans="1:17" s="85" customFormat="1" ht="21" customHeight="1" x14ac:dyDescent="0.15">
      <c r="A50" s="422"/>
      <c r="B50" s="329" t="s">
        <v>155</v>
      </c>
      <c r="C50" s="331"/>
      <c r="D50" s="110">
        <v>0</v>
      </c>
      <c r="E50" s="104" t="s">
        <v>180</v>
      </c>
      <c r="F50" s="108">
        <v>0</v>
      </c>
      <c r="G50" s="105" t="s">
        <v>180</v>
      </c>
      <c r="H50" s="339"/>
      <c r="I50" s="112" t="s">
        <v>292</v>
      </c>
      <c r="J50" s="339"/>
      <c r="K50" s="112" t="s">
        <v>278</v>
      </c>
      <c r="L50" s="426"/>
      <c r="M50" s="427"/>
      <c r="O50" s="133"/>
    </row>
    <row r="51" spans="1:17" s="85" customFormat="1" ht="21" customHeight="1" x14ac:dyDescent="0.15">
      <c r="A51" s="423"/>
      <c r="B51" s="329" t="s">
        <v>156</v>
      </c>
      <c r="C51" s="331"/>
      <c r="D51" s="110">
        <v>0</v>
      </c>
      <c r="E51" s="103" t="s">
        <v>180</v>
      </c>
      <c r="F51" s="109">
        <f>F49</f>
        <v>0</v>
      </c>
      <c r="G51" s="112" t="s">
        <v>278</v>
      </c>
      <c r="H51" s="106">
        <v>0</v>
      </c>
      <c r="I51" s="111" t="s">
        <v>180</v>
      </c>
      <c r="J51" s="339"/>
      <c r="K51" s="112" t="s">
        <v>278</v>
      </c>
      <c r="L51" s="106">
        <v>0</v>
      </c>
      <c r="M51" s="111" t="s">
        <v>180</v>
      </c>
      <c r="N51" s="133"/>
      <c r="P51" s="138"/>
      <c r="Q51" s="138"/>
    </row>
    <row r="52" spans="1:17" ht="24" customHeight="1" x14ac:dyDescent="0.15">
      <c r="A52" s="137">
        <f>SUM(D51,F51,H51,J49,L51)</f>
        <v>0</v>
      </c>
      <c r="B52" s="139" t="str">
        <f>IF(A52=0,"C未使用","C利用")</f>
        <v>C未使用</v>
      </c>
      <c r="C52" s="124"/>
      <c r="D52" s="413" t="str" cm="1">
        <f t="array" ref="D52">IF(
OR(AND(D40="内容変更",D41="ライト"),AND(D40="プランを変更する",D41="ライト")),
_xlfn.IFS(
AND(5&gt;D49),"NEOは5us以上必要です",
AND(5&gt;D50,D50&gt;0),"AppSuiteは5us以上必要です",
AND(5&gt;D51,D51&gt;0),"ChatLuckは5us以上必要です",
D49&lt;D50,"AppSuiteはNEOの範囲内です",
D41&lt;&gt;"ライト","",1,""),"")</f>
        <v/>
      </c>
      <c r="E52" s="413"/>
      <c r="F52" s="413" t="str" cm="1">
        <f t="array" ref="F52">IF(
OR(AND(D40="内容変更",D41="チャットプラス"),AND(D40="プランを変更する",D41="チャットプラス")),
_xlfn.IFS(
AND(5&gt;F49),"5us以上必要です",
AND(5&gt;F50,F50&gt;0),"AppSuiteは5us以上必要です",
F49&lt;F50,"AppSuiteはNEOの範囲内です",
D41&lt;&gt;"ライト","",1,""),"")</f>
        <v/>
      </c>
      <c r="G52" s="413"/>
      <c r="H52" s="431" t="str" cm="1">
        <f t="array" ref="H52">IF(
OR(AND(D40="内容変更",D41="スタンダード"),AND(D40="プランを変更する",D41="スタンダード")),
_xlfn.IFS(
AND(5&gt;H49),"5us以上必要です",
AND(5&gt;H51,H51&gt;0),"ChatLuckは5us以上必要です",
D41&lt;&gt;"スタンダード","",1,""),"")</f>
        <v/>
      </c>
      <c r="I52" s="431"/>
      <c r="J52" s="431" t="str" cm="1">
        <f t="array" ref="J52">IF(
OR(AND(D40="内容変更",D41="プレミアム"),AND(D40="プランを変更する",D41="プレミアム")),
_xlfn.IFS(
AND(5&gt;J49),"5us以上必要です",
D41&lt;&gt;"プレミアム","",1,""),"")</f>
        <v/>
      </c>
      <c r="K52" s="431"/>
      <c r="L52" s="431" t="str" cm="1">
        <f t="array" ref="L52">IF(
AND(D40="プランを変更する",D41="ChatLuck単独利用"),
_xlfn.IFS(
AND(5&gt;L51),"5us以上必要です",
D41&lt;&gt;"ChatLuck単独利用","",1,""),"")</f>
        <v/>
      </c>
      <c r="M52" s="431"/>
      <c r="N52" s="53"/>
      <c r="P52" s="139"/>
      <c r="Q52" s="139"/>
    </row>
    <row r="53" spans="1:17" s="10" customFormat="1" ht="21" customHeight="1" x14ac:dyDescent="0.15">
      <c r="A53" s="421" t="s">
        <v>294</v>
      </c>
      <c r="B53" s="377" t="s">
        <v>162</v>
      </c>
      <c r="C53" s="379"/>
      <c r="D53" s="374" t="s">
        <v>151</v>
      </c>
      <c r="E53" s="375"/>
      <c r="F53" s="374" t="s">
        <v>152</v>
      </c>
      <c r="G53" s="375"/>
      <c r="H53" s="376" t="s">
        <v>150</v>
      </c>
      <c r="I53" s="376"/>
      <c r="J53" s="376" t="s">
        <v>153</v>
      </c>
      <c r="K53" s="376"/>
      <c r="L53" s="376" t="s">
        <v>326</v>
      </c>
      <c r="M53" s="376"/>
      <c r="N53" s="131"/>
      <c r="O53" s="140"/>
      <c r="P53" s="140"/>
      <c r="Q53" s="140"/>
    </row>
    <row r="54" spans="1:17" s="7" customFormat="1" ht="21" customHeight="1" x14ac:dyDescent="0.15">
      <c r="A54" s="422"/>
      <c r="B54" s="329" t="s">
        <v>154</v>
      </c>
      <c r="C54" s="331"/>
      <c r="D54" s="110">
        <v>0</v>
      </c>
      <c r="E54" s="103" t="s">
        <v>180</v>
      </c>
      <c r="F54" s="107">
        <v>0</v>
      </c>
      <c r="G54" s="105" t="s">
        <v>180</v>
      </c>
      <c r="H54" s="339">
        <v>0</v>
      </c>
      <c r="I54" s="105" t="s">
        <v>180</v>
      </c>
      <c r="J54" s="339">
        <v>0</v>
      </c>
      <c r="K54" s="105" t="s">
        <v>180</v>
      </c>
      <c r="L54" s="417">
        <v>0</v>
      </c>
      <c r="M54" s="415" t="s">
        <v>180</v>
      </c>
      <c r="N54" s="129"/>
      <c r="O54" s="138"/>
      <c r="P54" s="138"/>
      <c r="Q54" s="138"/>
    </row>
    <row r="55" spans="1:17" s="85" customFormat="1" ht="21" customHeight="1" x14ac:dyDescent="0.15">
      <c r="A55" s="422"/>
      <c r="B55" s="329" t="s">
        <v>155</v>
      </c>
      <c r="C55" s="331"/>
      <c r="D55" s="110">
        <v>0</v>
      </c>
      <c r="E55" s="104" t="s">
        <v>180</v>
      </c>
      <c r="F55" s="108">
        <v>0</v>
      </c>
      <c r="G55" s="105" t="s">
        <v>180</v>
      </c>
      <c r="H55" s="339"/>
      <c r="I55" s="112" t="s">
        <v>292</v>
      </c>
      <c r="J55" s="339"/>
      <c r="K55" s="112" t="s">
        <v>278</v>
      </c>
      <c r="L55" s="418"/>
      <c r="M55" s="416"/>
      <c r="N55" s="133"/>
      <c r="O55" s="138"/>
      <c r="P55" s="138"/>
      <c r="Q55" s="138"/>
    </row>
    <row r="56" spans="1:17" s="85" customFormat="1" ht="21" customHeight="1" x14ac:dyDescent="0.15">
      <c r="A56" s="423"/>
      <c r="B56" s="329" t="s">
        <v>156</v>
      </c>
      <c r="C56" s="331"/>
      <c r="D56" s="110">
        <v>0</v>
      </c>
      <c r="E56" s="103" t="s">
        <v>180</v>
      </c>
      <c r="F56" s="109">
        <f>F54</f>
        <v>0</v>
      </c>
      <c r="G56" s="112" t="s">
        <v>278</v>
      </c>
      <c r="H56" s="106">
        <v>0</v>
      </c>
      <c r="I56" s="111" t="s">
        <v>180</v>
      </c>
      <c r="J56" s="339"/>
      <c r="K56" s="112" t="s">
        <v>278</v>
      </c>
      <c r="L56" s="106">
        <v>0</v>
      </c>
      <c r="M56" s="111" t="s">
        <v>180</v>
      </c>
      <c r="N56" s="133"/>
      <c r="P56" s="138"/>
      <c r="Q56" s="138"/>
    </row>
    <row r="57" spans="1:17" ht="24" customHeight="1" x14ac:dyDescent="0.15">
      <c r="A57" s="141">
        <f>D56+F56+H56+J54+L56</f>
        <v>0</v>
      </c>
      <c r="B57" s="139" t="str">
        <f>IF(A57&gt;4,"C利用","C未使用")</f>
        <v>C未使用</v>
      </c>
      <c r="C57" s="139" t="str">
        <f>IF(AND(A52=0,A57&lt;&gt;0),"Chat新規","Chat利用")</f>
        <v>Chat利用</v>
      </c>
      <c r="D57" s="413" t="str" cm="1">
        <f t="array" ref="D57">IF(
OR(AND(D40="内容変更",D41="ライト"),AND(D40="プランを変更する",J41="ライト")),
_xlfn.IFS(
AND(5&gt;D54),"NEOは5us以上必要です",
AND(5&gt;D55,D55&gt;0),"AppSuiteは5us以上必要です",
AND(5&gt;D56,D56&gt;0),"ChatLuckは5us以上必要です",
D54&lt;D55,"AppSuiteはNEOの範囲内です",
OR(D41&lt;&gt;"ライト",J41&lt;&gt;"ライト"),"",1,""),"")</f>
        <v/>
      </c>
      <c r="E57" s="413"/>
      <c r="F57" s="414" t="str" cm="1">
        <f t="array" ref="F57">IF(
OR(AND(D40="内容変更",D41=チャットプラス),AND(D40="プランを変更する",J41="チャットプラス")),
_xlfn.IFS(
AND(5&gt;F54),"5us以上必要です",
AND(5&gt;F55,F55&gt;0),"AppSuiteは5us以上必要です",
F54&lt;F55,"AppSuiteはNEOの範囲内です",
OR(D41&lt;&gt;"チャットプラス",J41&lt;&gt;"チャットプラス"),"",1,""),"")</f>
        <v/>
      </c>
      <c r="G57" s="414"/>
      <c r="H57" s="414" t="str" cm="1">
        <f t="array" ref="H57">IF(
OR(AND(D40="内容変更",D41="スタンダード"),AND(D40="プランを変更する",J41="スタンダード")),
_xlfn.IFS(
AND(5&gt;H54),"5us以上必要です",
AND(5&gt;H56,H56&gt;0),"ChatLuckは5us以上必要です",
OR(D41&lt;&gt;"スタンダード",J41&lt;&gt;"スタンダード"),"",1,""),"")</f>
        <v/>
      </c>
      <c r="I57" s="414"/>
      <c r="J57" s="414" t="str" cm="1">
        <f t="array" ref="J57">IF(
OR(AND(D40="内容変更",D41="プレミアム"),AND(D40="プランを変更する",J41="プレミアム")),
_xlfn.IFS(
AND(5&gt;J54),"5us以上必要です",
OR(D41&lt;&gt;"プレミアム",J41&lt;&gt;"プレミアム"),"",1,""),"")</f>
        <v/>
      </c>
      <c r="K57" s="414"/>
      <c r="L57" s="414" t="str" cm="1">
        <f t="array" ref="L57">IF(
AND(D40="プランを変更する",J41="ChatLuck単独利用"),
_xlfn.IFS(
AND(5&gt;L56),"5us以上必要です",
OR(D41&lt;&gt;"ChatLuck単独利用",J41&lt;&gt;"ChatLuck単独利用"),"",1,""),"")</f>
        <v/>
      </c>
      <c r="M57" s="414"/>
      <c r="N57" s="53"/>
      <c r="P57" s="139"/>
    </row>
    <row r="58" spans="1:17" ht="17.25" customHeight="1" x14ac:dyDescent="0.15">
      <c r="A58" s="297" t="s">
        <v>300</v>
      </c>
      <c r="B58" s="297"/>
      <c r="C58" s="297"/>
      <c r="D58" s="412" t="s">
        <v>328</v>
      </c>
      <c r="E58" s="412"/>
      <c r="F58" s="412"/>
      <c r="G58" s="412"/>
      <c r="H58" s="412"/>
      <c r="I58" s="412" t="s">
        <v>329</v>
      </c>
      <c r="J58" s="412"/>
      <c r="K58" s="412"/>
      <c r="L58" s="412"/>
      <c r="M58" s="412"/>
      <c r="O58" s="142"/>
      <c r="P58" s="142"/>
      <c r="Q58" s="142"/>
    </row>
    <row r="59" spans="1:17" ht="21" x14ac:dyDescent="0.15">
      <c r="A59" s="297"/>
      <c r="B59" s="297"/>
      <c r="C59" s="297"/>
      <c r="D59" s="118" t="s">
        <v>104</v>
      </c>
      <c r="E59" s="317"/>
      <c r="F59" s="317"/>
      <c r="G59" s="317"/>
      <c r="H59" s="317"/>
      <c r="I59" s="118" t="s">
        <v>104</v>
      </c>
      <c r="J59" s="317"/>
      <c r="K59" s="317"/>
      <c r="L59" s="317"/>
      <c r="M59" s="317"/>
    </row>
    <row r="60" spans="1:17" ht="21" x14ac:dyDescent="0.15">
      <c r="A60" s="297"/>
      <c r="B60" s="297"/>
      <c r="C60" s="297"/>
      <c r="D60" s="118" t="s">
        <v>105</v>
      </c>
      <c r="E60" s="317"/>
      <c r="F60" s="317"/>
      <c r="G60" s="317"/>
      <c r="H60" s="317"/>
      <c r="I60" s="118" t="s">
        <v>105</v>
      </c>
      <c r="J60" s="317"/>
      <c r="K60" s="317"/>
      <c r="L60" s="317"/>
      <c r="M60" s="317"/>
    </row>
    <row r="61" spans="1:17" ht="21" x14ac:dyDescent="0.15">
      <c r="A61" s="297"/>
      <c r="B61" s="297"/>
      <c r="C61" s="297"/>
      <c r="D61" s="118" t="s">
        <v>106</v>
      </c>
      <c r="E61" s="317"/>
      <c r="F61" s="317"/>
      <c r="G61" s="317"/>
      <c r="H61" s="317"/>
      <c r="I61" s="118" t="s">
        <v>106</v>
      </c>
      <c r="J61" s="317"/>
      <c r="K61" s="317"/>
      <c r="L61" s="317"/>
      <c r="M61" s="317"/>
    </row>
    <row r="62" spans="1:17" ht="54" customHeight="1" x14ac:dyDescent="0.15">
      <c r="A62" s="297"/>
      <c r="B62" s="297"/>
      <c r="C62" s="297"/>
      <c r="D62" s="315" t="s">
        <v>341</v>
      </c>
      <c r="E62" s="316"/>
      <c r="F62" s="316"/>
      <c r="G62" s="316"/>
      <c r="H62" s="316"/>
      <c r="I62" s="316"/>
      <c r="J62" s="316"/>
      <c r="K62" s="316"/>
      <c r="L62" s="316"/>
      <c r="M62" s="316"/>
    </row>
    <row r="63" spans="1:17" ht="24" customHeight="1" x14ac:dyDescent="0.15">
      <c r="A63" s="123"/>
      <c r="B63" s="123"/>
      <c r="C63" s="123"/>
      <c r="D63" s="124"/>
      <c r="E63" s="123"/>
      <c r="F63" s="124"/>
      <c r="G63" s="123"/>
      <c r="H63" s="124"/>
      <c r="I63" s="123"/>
      <c r="J63" s="411">
        <f>IF(C24&lt;&gt;"",C24,C33)</f>
        <v>0</v>
      </c>
      <c r="K63" s="411"/>
      <c r="L63" s="411"/>
      <c r="M63" s="125" t="s">
        <v>8</v>
      </c>
    </row>
    <row r="64" spans="1:17" ht="21" customHeight="1" x14ac:dyDescent="0.15">
      <c r="A64" s="327" t="s">
        <v>277</v>
      </c>
      <c r="B64" s="327"/>
      <c r="C64" s="327"/>
      <c r="D64" s="327"/>
      <c r="E64" s="327"/>
      <c r="F64" s="327"/>
      <c r="G64" s="327"/>
      <c r="H64" s="327"/>
      <c r="I64" s="327"/>
      <c r="J64" s="327"/>
      <c r="K64" s="327"/>
      <c r="L64" s="327"/>
      <c r="M64" s="327"/>
    </row>
    <row r="65" spans="1:20" s="73" customFormat="1" ht="21" customHeight="1" x14ac:dyDescent="0.15">
      <c r="A65" s="211" t="s">
        <v>162</v>
      </c>
      <c r="B65" s="209"/>
      <c r="C65" s="210"/>
      <c r="D65" s="211" t="s">
        <v>187</v>
      </c>
      <c r="E65" s="210"/>
      <c r="F65" s="87" t="s">
        <v>281</v>
      </c>
      <c r="G65" s="87" t="s">
        <v>282</v>
      </c>
      <c r="H65" s="87" t="s">
        <v>166</v>
      </c>
      <c r="I65" s="211" t="s">
        <v>164</v>
      </c>
      <c r="J65" s="209"/>
      <c r="K65" s="209"/>
      <c r="L65" s="209"/>
      <c r="M65" s="210"/>
      <c r="O65" s="134"/>
    </row>
    <row r="66" spans="1:20" s="7" customFormat="1" ht="21" customHeight="1" x14ac:dyDescent="0.15">
      <c r="A66" s="212" t="s">
        <v>377</v>
      </c>
      <c r="B66" s="213"/>
      <c r="C66" s="214"/>
      <c r="D66" s="404" t="s">
        <v>205</v>
      </c>
      <c r="E66" s="406"/>
      <c r="F66" s="159">
        <f>IF(D66="―",0,IF(D66="新たに利用を開始する",0,IF(D66="利用を終了する",1)))</f>
        <v>0</v>
      </c>
      <c r="G66" s="159">
        <f>IF(D66="―",0,IF(D66="新たに利用を開始する",1,IF(D66="利用を終了する",0)))</f>
        <v>0</v>
      </c>
      <c r="H66" s="89" t="s">
        <v>378</v>
      </c>
      <c r="I66" s="335" t="s">
        <v>380</v>
      </c>
      <c r="J66" s="336"/>
      <c r="K66" s="336"/>
      <c r="L66" s="336"/>
      <c r="M66" s="336"/>
      <c r="O66" s="129"/>
    </row>
    <row r="67" spans="1:20" s="7" customFormat="1" ht="21" customHeight="1" x14ac:dyDescent="0.15">
      <c r="A67" s="212" t="s">
        <v>160</v>
      </c>
      <c r="B67" s="213"/>
      <c r="C67" s="214"/>
      <c r="D67" s="404" t="s">
        <v>205</v>
      </c>
      <c r="E67" s="406"/>
      <c r="F67" s="428" t="s">
        <v>179</v>
      </c>
      <c r="G67" s="429"/>
      <c r="H67" s="430"/>
      <c r="I67" s="114" t="s">
        <v>198</v>
      </c>
      <c r="J67" s="115"/>
      <c r="K67" s="115"/>
      <c r="L67" s="115"/>
      <c r="M67" s="115"/>
      <c r="O67" s="129"/>
    </row>
    <row r="68" spans="1:20" s="7" customFormat="1" ht="21" customHeight="1" x14ac:dyDescent="0.15">
      <c r="A68" s="212" t="s">
        <v>161</v>
      </c>
      <c r="B68" s="213"/>
      <c r="C68" s="214"/>
      <c r="D68" s="404" t="s">
        <v>205</v>
      </c>
      <c r="E68" s="406"/>
      <c r="F68" s="88">
        <v>0</v>
      </c>
      <c r="G68" s="88">
        <v>0</v>
      </c>
      <c r="H68" s="89" t="s">
        <v>180</v>
      </c>
      <c r="I68" s="335" t="s">
        <v>297</v>
      </c>
      <c r="J68" s="336"/>
      <c r="K68" s="336"/>
      <c r="L68" s="336"/>
      <c r="M68" s="337"/>
      <c r="O68" s="129"/>
    </row>
    <row r="69" spans="1:20" s="7" customFormat="1" ht="21" customHeight="1" x14ac:dyDescent="0.15">
      <c r="A69" s="212" t="s">
        <v>159</v>
      </c>
      <c r="B69" s="213"/>
      <c r="C69" s="214"/>
      <c r="D69" s="404" t="s">
        <v>205</v>
      </c>
      <c r="E69" s="406"/>
      <c r="F69" s="88">
        <v>0</v>
      </c>
      <c r="G69" s="88">
        <v>0</v>
      </c>
      <c r="H69" s="89" t="s">
        <v>167</v>
      </c>
      <c r="I69" s="335" t="s">
        <v>298</v>
      </c>
      <c r="J69" s="336"/>
      <c r="K69" s="336"/>
      <c r="L69" s="336"/>
      <c r="M69" s="337"/>
      <c r="O69" s="129"/>
    </row>
    <row r="70" spans="1:20" s="7" customFormat="1" ht="21" customHeight="1" x14ac:dyDescent="0.15">
      <c r="A70" s="212" t="s">
        <v>427</v>
      </c>
      <c r="B70" s="213"/>
      <c r="C70" s="214"/>
      <c r="D70" s="404" t="s">
        <v>205</v>
      </c>
      <c r="E70" s="406"/>
      <c r="F70" s="88">
        <v>0</v>
      </c>
      <c r="G70" s="88">
        <v>0</v>
      </c>
      <c r="H70" s="90" t="s">
        <v>168</v>
      </c>
      <c r="I70" s="116" t="s">
        <v>169</v>
      </c>
      <c r="J70" s="117"/>
      <c r="K70" s="155">
        <f>G70*20</f>
        <v>0</v>
      </c>
      <c r="L70" s="117" t="s">
        <v>184</v>
      </c>
      <c r="M70" s="117"/>
      <c r="O70" s="129"/>
    </row>
    <row r="71" spans="1:20" s="7" customFormat="1" ht="21" customHeight="1" x14ac:dyDescent="0.15">
      <c r="A71" s="212" t="s">
        <v>428</v>
      </c>
      <c r="B71" s="213"/>
      <c r="C71" s="214"/>
      <c r="D71" s="404" t="s">
        <v>205</v>
      </c>
      <c r="E71" s="406"/>
      <c r="F71" s="88">
        <v>0</v>
      </c>
      <c r="G71" s="88">
        <v>0</v>
      </c>
      <c r="H71" s="90" t="s">
        <v>168</v>
      </c>
      <c r="I71" s="116" t="s">
        <v>169</v>
      </c>
      <c r="J71" s="117"/>
      <c r="K71" s="155">
        <f>G71*20</f>
        <v>0</v>
      </c>
      <c r="L71" s="117" t="s">
        <v>184</v>
      </c>
      <c r="M71" s="117"/>
      <c r="O71" s="129"/>
    </row>
    <row r="72" spans="1:20" s="7" customFormat="1" ht="21" customHeight="1" x14ac:dyDescent="0.15">
      <c r="A72" s="211" t="s">
        <v>429</v>
      </c>
      <c r="B72" s="209"/>
      <c r="C72" s="210"/>
      <c r="D72" s="432" t="s">
        <v>205</v>
      </c>
      <c r="E72" s="432"/>
      <c r="F72" s="88">
        <v>0</v>
      </c>
      <c r="G72" s="88">
        <v>0</v>
      </c>
      <c r="H72" s="170" t="s">
        <v>168</v>
      </c>
      <c r="I72" s="387" t="s">
        <v>411</v>
      </c>
      <c r="J72" s="388"/>
      <c r="K72" s="388"/>
      <c r="L72" s="173">
        <f>G72*20</f>
        <v>0</v>
      </c>
      <c r="M72" s="171" t="s">
        <v>184</v>
      </c>
      <c r="N72" s="92"/>
      <c r="O72" s="92"/>
    </row>
    <row r="73" spans="1:20" ht="21" customHeight="1" x14ac:dyDescent="0.15">
      <c r="A73" s="222"/>
      <c r="B73" s="222"/>
      <c r="C73" s="222"/>
      <c r="D73" s="222"/>
      <c r="E73" s="222"/>
      <c r="F73" s="222"/>
      <c r="G73" s="222"/>
      <c r="H73" s="222"/>
      <c r="I73" s="222"/>
      <c r="J73" s="222"/>
      <c r="K73" s="222"/>
      <c r="L73" s="222"/>
      <c r="M73" s="222"/>
    </row>
    <row r="74" spans="1:20" s="73" customFormat="1" ht="21" customHeight="1" x14ac:dyDescent="0.15">
      <c r="A74" s="211" t="s">
        <v>162</v>
      </c>
      <c r="B74" s="209"/>
      <c r="C74" s="210"/>
      <c r="D74" s="211" t="s">
        <v>187</v>
      </c>
      <c r="E74" s="210"/>
      <c r="F74" s="87" t="s">
        <v>281</v>
      </c>
      <c r="G74" s="87" t="s">
        <v>282</v>
      </c>
      <c r="H74" s="87" t="s">
        <v>166</v>
      </c>
      <c r="I74" s="211" t="s">
        <v>164</v>
      </c>
      <c r="J74" s="209"/>
      <c r="K74" s="209"/>
      <c r="L74" s="209"/>
      <c r="M74" s="210"/>
      <c r="O74" s="134"/>
    </row>
    <row r="75" spans="1:20" s="7" customFormat="1" ht="21" customHeight="1" x14ac:dyDescent="0.15">
      <c r="A75" s="211" t="s">
        <v>165</v>
      </c>
      <c r="B75" s="209"/>
      <c r="C75" s="210"/>
      <c r="D75" s="404" t="s">
        <v>205</v>
      </c>
      <c r="E75" s="406"/>
      <c r="F75" s="91">
        <v>0</v>
      </c>
      <c r="G75" s="91"/>
      <c r="H75" s="88" t="s">
        <v>168</v>
      </c>
      <c r="I75" s="92" t="s">
        <v>183</v>
      </c>
      <c r="J75" s="174">
        <f>G75*10</f>
        <v>0</v>
      </c>
      <c r="K75" s="336" t="s">
        <v>336</v>
      </c>
      <c r="L75" s="336"/>
      <c r="M75" s="336"/>
      <c r="O75" s="129"/>
    </row>
    <row r="76" spans="1:20" s="7" customFormat="1" ht="21" customHeight="1" x14ac:dyDescent="0.15">
      <c r="A76" s="352" t="s">
        <v>182</v>
      </c>
      <c r="B76" s="352"/>
      <c r="C76" s="353"/>
      <c r="D76" s="404" t="s">
        <v>205</v>
      </c>
      <c r="E76" s="406"/>
      <c r="F76" s="428" t="s">
        <v>181</v>
      </c>
      <c r="G76" s="429"/>
      <c r="H76" s="336" t="s">
        <v>337</v>
      </c>
      <c r="I76" s="336"/>
      <c r="J76" s="336"/>
      <c r="K76" s="336"/>
      <c r="L76" s="336"/>
      <c r="M76" s="337"/>
      <c r="O76" s="129"/>
    </row>
    <row r="77" spans="1:20" ht="13.5" customHeight="1" x14ac:dyDescent="0.15">
      <c r="A77" s="222"/>
      <c r="B77" s="222"/>
      <c r="C77" s="222"/>
      <c r="D77" s="222"/>
      <c r="E77" s="222"/>
      <c r="F77" s="222"/>
      <c r="G77" s="222"/>
      <c r="H77" s="222"/>
      <c r="I77" s="222"/>
      <c r="J77" s="222"/>
      <c r="K77" s="222"/>
      <c r="L77" s="222"/>
      <c r="M77" s="222"/>
    </row>
    <row r="78" spans="1:20" s="7" customFormat="1" ht="17.25" x14ac:dyDescent="0.15">
      <c r="B78" s="354" t="s">
        <v>201</v>
      </c>
      <c r="C78" s="354"/>
      <c r="D78" s="354"/>
      <c r="E78" s="354"/>
      <c r="F78" s="354"/>
      <c r="G78" s="354"/>
      <c r="H78" s="354"/>
      <c r="I78" s="354"/>
      <c r="J78" s="354"/>
      <c r="K78" s="354"/>
      <c r="L78" s="354"/>
      <c r="M78" s="354"/>
      <c r="N78" s="4"/>
      <c r="O78" s="129"/>
    </row>
    <row r="79" spans="1:20" s="57" customFormat="1" ht="29.25" customHeight="1" x14ac:dyDescent="0.15">
      <c r="B79" s="355" t="s">
        <v>111</v>
      </c>
      <c r="C79" s="355"/>
      <c r="D79" s="355"/>
      <c r="E79" s="355"/>
      <c r="F79" s="356" t="s">
        <v>202</v>
      </c>
      <c r="G79" s="356"/>
      <c r="H79" s="355" t="s">
        <v>112</v>
      </c>
      <c r="I79" s="355"/>
      <c r="J79" s="357"/>
      <c r="K79" s="357"/>
      <c r="L79" s="357"/>
      <c r="M79" s="357"/>
      <c r="O79" s="135"/>
      <c r="R79" s="7"/>
      <c r="S79" s="7"/>
      <c r="T79" s="7"/>
    </row>
    <row r="80" spans="1:20" ht="21" customHeight="1" x14ac:dyDescent="0.15">
      <c r="A80" s="222"/>
      <c r="B80" s="222"/>
      <c r="C80" s="222"/>
      <c r="D80" s="222"/>
      <c r="E80" s="222"/>
      <c r="F80" s="222"/>
      <c r="G80" s="222"/>
      <c r="H80" s="222"/>
      <c r="I80" s="222"/>
      <c r="J80" s="222"/>
      <c r="K80" s="222"/>
      <c r="L80" s="222"/>
      <c r="M80" s="222"/>
    </row>
    <row r="81" spans="1:22" s="73" customFormat="1" ht="23.25" customHeight="1" x14ac:dyDescent="0.15">
      <c r="A81" s="208" t="s">
        <v>422</v>
      </c>
      <c r="B81" s="209"/>
      <c r="C81" s="210"/>
      <c r="D81" s="211" t="s">
        <v>187</v>
      </c>
      <c r="E81" s="210"/>
      <c r="F81" s="87" t="s">
        <v>281</v>
      </c>
      <c r="G81" s="87" t="s">
        <v>282</v>
      </c>
      <c r="H81" s="87" t="s">
        <v>166</v>
      </c>
      <c r="I81" s="211" t="s">
        <v>164</v>
      </c>
      <c r="J81" s="209"/>
      <c r="K81" s="209"/>
      <c r="L81" s="209"/>
      <c r="M81" s="210"/>
      <c r="O81" s="134"/>
    </row>
    <row r="82" spans="1:22" s="7" customFormat="1" ht="21" customHeight="1" x14ac:dyDescent="0.15">
      <c r="A82" s="384" t="s">
        <v>409</v>
      </c>
      <c r="B82" s="385"/>
      <c r="C82" s="386"/>
      <c r="D82" s="432" t="s">
        <v>205</v>
      </c>
      <c r="E82" s="432"/>
      <c r="F82" s="159">
        <f>IF(D82="―",0,IF(D82="新たに利用を開始する",0,IF(D82="利用を終了する",1)))</f>
        <v>0</v>
      </c>
      <c r="G82" s="159">
        <f>IF(D82="―",0,IF(D82="新たに利用を開始する",1,IF(D82="利用を終了する",0)))</f>
        <v>0</v>
      </c>
      <c r="H82" s="170" t="s">
        <v>378</v>
      </c>
      <c r="I82" s="443" t="s">
        <v>414</v>
      </c>
      <c r="J82" s="444"/>
      <c r="K82" s="444"/>
      <c r="L82" s="444"/>
      <c r="M82" s="444"/>
      <c r="N82" s="172"/>
      <c r="O82" s="172"/>
    </row>
    <row r="83" spans="1:22" s="7" customFormat="1" ht="21" customHeight="1" x14ac:dyDescent="0.15">
      <c r="A83" s="384" t="s">
        <v>410</v>
      </c>
      <c r="B83" s="385"/>
      <c r="C83" s="386"/>
      <c r="D83" s="432" t="s">
        <v>205</v>
      </c>
      <c r="E83" s="432"/>
      <c r="F83" s="159">
        <f>IF(D83="―",0,IF(D83="新たに利用を開始する",0,IF(D83="利用を終了する",1)))</f>
        <v>0</v>
      </c>
      <c r="G83" s="159">
        <f>IF(D83="―",0,IF(D83="新たに利用を開始する",1,IF(D83="利用を終了する",0)))</f>
        <v>0</v>
      </c>
      <c r="H83" s="170" t="s">
        <v>378</v>
      </c>
      <c r="I83" s="387" t="s">
        <v>413</v>
      </c>
      <c r="J83" s="388"/>
      <c r="K83" s="388"/>
      <c r="L83" s="388"/>
      <c r="M83" s="388"/>
      <c r="N83" s="92"/>
      <c r="O83" s="92"/>
    </row>
    <row r="84" spans="1:22" ht="21" customHeight="1" x14ac:dyDescent="0.15">
      <c r="A84" s="222"/>
      <c r="B84" s="222"/>
      <c r="C84" s="222"/>
      <c r="D84" s="222"/>
      <c r="E84" s="222"/>
      <c r="F84" s="222"/>
      <c r="G84" s="222"/>
      <c r="H84" s="222"/>
      <c r="I84" s="222"/>
      <c r="J84" s="222"/>
      <c r="K84" s="222"/>
      <c r="L84" s="222"/>
      <c r="M84" s="222"/>
    </row>
    <row r="85" spans="1:22" ht="21" customHeight="1" x14ac:dyDescent="0.15">
      <c r="A85" s="2" t="s">
        <v>118</v>
      </c>
      <c r="B85" s="2"/>
      <c r="C85" s="2"/>
      <c r="D85" s="2"/>
      <c r="E85" s="2"/>
      <c r="J85" s="2"/>
      <c r="K85" s="2"/>
      <c r="L85" s="2"/>
      <c r="M85" s="2"/>
    </row>
    <row r="86" spans="1:22" ht="21" customHeight="1" x14ac:dyDescent="0.15">
      <c r="A86" s="87" t="s">
        <v>187</v>
      </c>
      <c r="B86" s="392" t="s">
        <v>207</v>
      </c>
      <c r="C86" s="393"/>
      <c r="D86" s="393"/>
      <c r="E86" s="393"/>
      <c r="F86" s="394"/>
      <c r="G86" s="437"/>
      <c r="H86" s="437"/>
      <c r="I86" s="437"/>
      <c r="J86" s="437"/>
      <c r="K86" s="437"/>
      <c r="L86" s="437"/>
      <c r="M86" s="437"/>
    </row>
    <row r="87" spans="1:22" ht="19.5" customHeight="1" x14ac:dyDescent="0.15">
      <c r="A87" s="438" t="s">
        <v>351</v>
      </c>
      <c r="B87" s="438"/>
      <c r="C87" s="438"/>
      <c r="D87" s="438"/>
      <c r="E87" s="438"/>
      <c r="F87" s="438"/>
      <c r="G87" s="438"/>
      <c r="H87" s="438"/>
      <c r="I87" s="438"/>
      <c r="J87" s="438"/>
      <c r="K87" s="438"/>
      <c r="L87" s="438"/>
      <c r="M87" s="438"/>
    </row>
    <row r="88" spans="1:22" ht="19.5" customHeight="1" x14ac:dyDescent="0.15">
      <c r="A88" s="438" t="s">
        <v>403</v>
      </c>
      <c r="B88" s="438"/>
      <c r="C88" s="438"/>
      <c r="D88" s="438"/>
      <c r="E88" s="438"/>
      <c r="F88" s="438"/>
      <c r="G88" s="438"/>
      <c r="H88" s="438"/>
      <c r="I88" s="438"/>
      <c r="J88" s="438"/>
      <c r="K88" s="438"/>
      <c r="L88" s="438"/>
      <c r="M88" s="438"/>
    </row>
    <row r="89" spans="1:22" ht="18.75" customHeight="1" x14ac:dyDescent="0.15">
      <c r="A89" s="439" t="s">
        <v>352</v>
      </c>
      <c r="B89" s="439"/>
      <c r="C89" s="439"/>
      <c r="D89" s="439"/>
      <c r="E89" s="439"/>
      <c r="F89" s="439"/>
      <c r="G89" s="439"/>
      <c r="H89" s="439"/>
      <c r="I89" s="439"/>
      <c r="J89" s="439"/>
      <c r="K89" s="439"/>
      <c r="L89" s="439"/>
      <c r="M89" s="439"/>
    </row>
    <row r="90" spans="1:22" ht="13.5" x14ac:dyDescent="0.15">
      <c r="A90" s="433" t="s">
        <v>354</v>
      </c>
      <c r="B90" s="434"/>
      <c r="C90" s="434"/>
      <c r="D90" s="434"/>
      <c r="E90" s="434"/>
      <c r="F90" s="434"/>
      <c r="G90" s="434"/>
      <c r="H90" s="434"/>
      <c r="I90" s="434"/>
      <c r="J90" s="434"/>
      <c r="K90" s="434"/>
      <c r="L90" s="434"/>
      <c r="M90" s="434"/>
    </row>
    <row r="91" spans="1:22" ht="13.5" x14ac:dyDescent="0.15">
      <c r="A91" s="217" t="s">
        <v>353</v>
      </c>
      <c r="B91" s="435"/>
      <c r="C91" s="435"/>
      <c r="D91" s="435"/>
      <c r="E91" s="435"/>
      <c r="F91" s="435"/>
      <c r="G91" s="435"/>
      <c r="H91" s="435"/>
      <c r="I91" s="435"/>
      <c r="J91" s="435"/>
      <c r="K91" s="435"/>
      <c r="L91" s="435"/>
      <c r="M91" s="435"/>
    </row>
    <row r="92" spans="1:22" ht="6.75" customHeight="1" x14ac:dyDescent="0.15">
      <c r="A92" s="222"/>
      <c r="B92" s="222"/>
      <c r="C92" s="222"/>
      <c r="D92" s="222"/>
      <c r="E92" s="222"/>
      <c r="F92" s="222"/>
      <c r="G92" s="222"/>
      <c r="H92" s="222"/>
      <c r="I92" s="222"/>
      <c r="J92" s="222"/>
      <c r="K92" s="222"/>
      <c r="L92" s="222"/>
      <c r="M92" s="222"/>
      <c r="N92" s="24"/>
      <c r="O92" s="136"/>
      <c r="P92" s="24"/>
      <c r="Q92" s="24"/>
      <c r="R92" s="24"/>
      <c r="S92" s="24"/>
      <c r="T92" s="24"/>
      <c r="U92" s="24"/>
      <c r="V92" s="24"/>
    </row>
    <row r="93" spans="1:22" s="24" customFormat="1" ht="21" customHeight="1" x14ac:dyDescent="0.15">
      <c r="A93" s="440" t="s">
        <v>162</v>
      </c>
      <c r="B93" s="441"/>
      <c r="C93" s="442"/>
      <c r="D93" s="436" t="s">
        <v>187</v>
      </c>
      <c r="E93" s="436"/>
      <c r="F93" s="157" t="s">
        <v>281</v>
      </c>
      <c r="G93" s="157" t="s">
        <v>282</v>
      </c>
      <c r="H93" s="96" t="s">
        <v>166</v>
      </c>
      <c r="I93" s="219" t="s">
        <v>164</v>
      </c>
      <c r="J93" s="219"/>
      <c r="K93" s="219"/>
      <c r="L93" s="219"/>
      <c r="M93" s="219"/>
      <c r="O93" s="136"/>
    </row>
    <row r="94" spans="1:22" s="7" customFormat="1" ht="21" customHeight="1" x14ac:dyDescent="0.15">
      <c r="A94" s="445" t="s">
        <v>191</v>
      </c>
      <c r="B94" s="446"/>
      <c r="C94" s="447"/>
      <c r="D94" s="448" t="s">
        <v>205</v>
      </c>
      <c r="E94" s="448"/>
      <c r="F94" s="161">
        <v>0</v>
      </c>
      <c r="G94" s="161">
        <v>0</v>
      </c>
      <c r="H94" s="162" t="s">
        <v>192</v>
      </c>
      <c r="I94" s="449" t="s">
        <v>197</v>
      </c>
      <c r="J94" s="449"/>
      <c r="K94" s="449"/>
      <c r="L94" s="449"/>
      <c r="M94" s="449"/>
      <c r="N94" s="24"/>
      <c r="O94" s="136"/>
      <c r="P94" s="24"/>
      <c r="Q94" s="24"/>
      <c r="R94" s="24"/>
      <c r="S94" s="24"/>
      <c r="T94" s="24"/>
      <c r="U94" s="24"/>
      <c r="V94" s="24"/>
    </row>
    <row r="95" spans="1:22" ht="32.25" customHeight="1" x14ac:dyDescent="0.15">
      <c r="A95" s="450" t="s">
        <v>196</v>
      </c>
      <c r="B95" s="450"/>
      <c r="C95" s="450"/>
      <c r="D95" s="451" t="s">
        <v>287</v>
      </c>
      <c r="E95" s="452"/>
      <c r="F95" s="452"/>
      <c r="G95" s="453"/>
      <c r="H95" s="463" t="s">
        <v>283</v>
      </c>
      <c r="I95" s="463"/>
      <c r="J95" s="463"/>
      <c r="K95" s="463"/>
      <c r="L95" s="463"/>
      <c r="M95" s="463"/>
      <c r="N95" s="24"/>
      <c r="O95" s="136"/>
      <c r="P95" s="24"/>
      <c r="Q95" s="24"/>
      <c r="R95" s="24"/>
      <c r="S95" s="24"/>
      <c r="T95" s="24"/>
      <c r="U95" s="24"/>
      <c r="V95" s="24"/>
    </row>
    <row r="96" spans="1:22" ht="12" x14ac:dyDescent="0.15">
      <c r="A96" s="218"/>
      <c r="B96" s="218"/>
      <c r="C96" s="218"/>
      <c r="D96" s="218"/>
      <c r="E96" s="218"/>
      <c r="F96" s="218"/>
      <c r="G96" s="218"/>
      <c r="H96" s="218"/>
      <c r="I96" s="218"/>
      <c r="J96" s="218"/>
      <c r="K96" s="218"/>
      <c r="L96" s="218"/>
      <c r="M96" s="218"/>
    </row>
    <row r="97" spans="1:22" s="24" customFormat="1" ht="21" customHeight="1" x14ac:dyDescent="0.15">
      <c r="A97" s="445" t="s">
        <v>162</v>
      </c>
      <c r="B97" s="446"/>
      <c r="C97" s="447"/>
      <c r="D97" s="454" t="s">
        <v>187</v>
      </c>
      <c r="E97" s="454"/>
      <c r="F97" s="163" t="s">
        <v>281</v>
      </c>
      <c r="G97" s="163" t="s">
        <v>282</v>
      </c>
      <c r="H97" s="163" t="s">
        <v>166</v>
      </c>
      <c r="I97" s="454" t="s">
        <v>164</v>
      </c>
      <c r="J97" s="454"/>
      <c r="K97" s="454"/>
      <c r="L97" s="454"/>
      <c r="M97" s="454"/>
      <c r="O97" s="136"/>
    </row>
    <row r="98" spans="1:22" s="7" customFormat="1" ht="21" customHeight="1" x14ac:dyDescent="0.15">
      <c r="A98" s="445" t="s">
        <v>382</v>
      </c>
      <c r="B98" s="446"/>
      <c r="C98" s="447"/>
      <c r="D98" s="448" t="s">
        <v>205</v>
      </c>
      <c r="E98" s="448"/>
      <c r="F98" s="161">
        <v>0</v>
      </c>
      <c r="G98" s="161"/>
      <c r="H98" s="162" t="s">
        <v>168</v>
      </c>
      <c r="I98" s="455" t="s">
        <v>398</v>
      </c>
      <c r="J98" s="455"/>
      <c r="K98" s="455"/>
      <c r="L98" s="455"/>
      <c r="M98" s="455"/>
      <c r="N98" s="24"/>
      <c r="O98" s="136"/>
      <c r="P98" s="24"/>
      <c r="Q98" s="24"/>
      <c r="R98" s="24"/>
      <c r="S98" s="24"/>
      <c r="T98" s="24"/>
      <c r="U98" s="24"/>
      <c r="V98" s="24"/>
    </row>
    <row r="99" spans="1:22" s="7" customFormat="1" ht="21" customHeight="1" x14ac:dyDescent="0.15">
      <c r="A99" s="445" t="s">
        <v>383</v>
      </c>
      <c r="B99" s="446"/>
      <c r="C99" s="447"/>
      <c r="D99" s="448" t="s">
        <v>205</v>
      </c>
      <c r="E99" s="448"/>
      <c r="F99" s="161">
        <v>0</v>
      </c>
      <c r="G99" s="161"/>
      <c r="H99" s="162" t="s">
        <v>192</v>
      </c>
      <c r="I99" s="455" t="s">
        <v>397</v>
      </c>
      <c r="J99" s="455"/>
      <c r="K99" s="455"/>
      <c r="L99" s="455"/>
      <c r="M99" s="455"/>
      <c r="N99" s="24"/>
      <c r="O99" s="136"/>
      <c r="P99" s="24"/>
      <c r="Q99" s="24"/>
      <c r="R99" s="24"/>
      <c r="S99" s="24"/>
      <c r="T99" s="24"/>
      <c r="U99" s="24"/>
      <c r="V99" s="24"/>
    </row>
    <row r="100" spans="1:22" ht="48" customHeight="1" x14ac:dyDescent="0.15">
      <c r="A100" s="450" t="s">
        <v>385</v>
      </c>
      <c r="B100" s="450"/>
      <c r="C100" s="450"/>
      <c r="D100" s="389" t="s">
        <v>389</v>
      </c>
      <c r="E100" s="390"/>
      <c r="F100" s="390"/>
      <c r="G100" s="390"/>
      <c r="H100" s="390"/>
      <c r="I100" s="390"/>
      <c r="J100" s="390"/>
      <c r="K100" s="390"/>
      <c r="L100" s="390"/>
      <c r="M100" s="391"/>
      <c r="N100" s="24"/>
      <c r="O100" s="136"/>
      <c r="P100" s="24"/>
      <c r="Q100" s="24"/>
      <c r="R100" s="24"/>
      <c r="S100" s="24"/>
      <c r="T100" s="24"/>
      <c r="U100" s="24"/>
      <c r="V100" s="24"/>
    </row>
    <row r="101" spans="1:22" ht="14.25" customHeight="1" x14ac:dyDescent="0.15">
      <c r="A101" s="218" t="s">
        <v>396</v>
      </c>
      <c r="B101" s="218"/>
      <c r="C101" s="218"/>
      <c r="D101" s="218"/>
      <c r="E101" s="218"/>
      <c r="F101" s="218"/>
      <c r="G101" s="218"/>
      <c r="H101" s="218"/>
      <c r="I101" s="218"/>
      <c r="J101" s="218"/>
      <c r="K101" s="218"/>
      <c r="L101" s="218"/>
      <c r="M101" s="218"/>
    </row>
    <row r="102" spans="1:22" ht="12" x14ac:dyDescent="0.15">
      <c r="A102" s="160"/>
      <c r="B102" s="160"/>
      <c r="C102" s="160"/>
      <c r="D102" s="160"/>
      <c r="E102" s="160"/>
      <c r="F102" s="160"/>
      <c r="G102" s="160"/>
      <c r="H102" s="160"/>
      <c r="I102" s="160"/>
      <c r="J102" s="160"/>
      <c r="K102" s="160"/>
      <c r="L102" s="160"/>
      <c r="M102" s="160"/>
    </row>
    <row r="103" spans="1:22" s="7" customFormat="1" ht="25.5" customHeight="1" x14ac:dyDescent="0.15">
      <c r="A103" s="30" t="s">
        <v>208</v>
      </c>
      <c r="O103" s="129"/>
    </row>
    <row r="104" spans="1:22" s="7" customFormat="1" ht="36" customHeight="1" x14ac:dyDescent="0.15">
      <c r="A104" s="252" t="s">
        <v>86</v>
      </c>
      <c r="B104" s="253"/>
      <c r="C104" s="253"/>
      <c r="D104" s="253"/>
      <c r="E104" s="253"/>
      <c r="F104" s="253"/>
      <c r="G104" s="253"/>
      <c r="H104" s="253"/>
      <c r="I104" s="253"/>
      <c r="J104" s="253"/>
      <c r="K104" s="253"/>
      <c r="L104" s="253"/>
      <c r="M104" s="254"/>
      <c r="O104" s="129"/>
    </row>
    <row r="105" spans="1:22" s="7" customFormat="1" ht="18" customHeight="1" x14ac:dyDescent="0.15">
      <c r="A105" s="102">
        <v>1</v>
      </c>
      <c r="B105" s="246"/>
      <c r="C105" s="247"/>
      <c r="D105" s="248"/>
      <c r="E105" s="248"/>
      <c r="F105" s="248"/>
      <c r="G105" s="248"/>
      <c r="H105" s="248"/>
      <c r="I105" s="248"/>
      <c r="J105" s="248"/>
      <c r="K105" s="248"/>
      <c r="L105" s="248"/>
      <c r="M105" s="248"/>
      <c r="O105" s="129"/>
    </row>
    <row r="106" spans="1:22" s="7" customFormat="1" ht="18" customHeight="1" x14ac:dyDescent="0.15">
      <c r="A106" s="102">
        <v>2</v>
      </c>
      <c r="B106" s="246"/>
      <c r="C106" s="247"/>
      <c r="D106" s="248"/>
      <c r="E106" s="248"/>
      <c r="F106" s="248"/>
      <c r="G106" s="248"/>
      <c r="H106" s="248"/>
      <c r="I106" s="248"/>
      <c r="J106" s="248"/>
      <c r="K106" s="248"/>
      <c r="L106" s="248"/>
      <c r="M106" s="248"/>
      <c r="O106" s="129"/>
    </row>
    <row r="107" spans="1:22" s="7" customFormat="1" ht="18" customHeight="1" x14ac:dyDescent="0.15">
      <c r="A107" s="102">
        <v>3</v>
      </c>
      <c r="B107" s="246"/>
      <c r="C107" s="247"/>
      <c r="D107" s="248"/>
      <c r="E107" s="248"/>
      <c r="F107" s="248"/>
      <c r="G107" s="248"/>
      <c r="H107" s="248"/>
      <c r="I107" s="248"/>
      <c r="J107" s="248"/>
      <c r="K107" s="248"/>
      <c r="L107" s="248"/>
      <c r="M107" s="248"/>
      <c r="O107" s="129"/>
    </row>
    <row r="108" spans="1:22" s="7" customFormat="1" ht="18" customHeight="1" x14ac:dyDescent="0.15">
      <c r="A108" s="102">
        <v>4</v>
      </c>
      <c r="B108" s="246"/>
      <c r="C108" s="247"/>
      <c r="D108" s="248"/>
      <c r="E108" s="248"/>
      <c r="F108" s="248"/>
      <c r="G108" s="248"/>
      <c r="H108" s="248"/>
      <c r="I108" s="248"/>
      <c r="J108" s="248"/>
      <c r="K108" s="248"/>
      <c r="L108" s="248"/>
      <c r="M108" s="248"/>
      <c r="O108" s="129"/>
    </row>
    <row r="109" spans="1:22" s="7" customFormat="1" ht="18" customHeight="1" x14ac:dyDescent="0.15">
      <c r="A109" s="102">
        <v>5</v>
      </c>
      <c r="B109" s="246"/>
      <c r="C109" s="247"/>
      <c r="D109" s="248"/>
      <c r="E109" s="248"/>
      <c r="F109" s="248"/>
      <c r="G109" s="248"/>
      <c r="H109" s="248"/>
      <c r="I109" s="248"/>
      <c r="J109" s="248"/>
      <c r="K109" s="248"/>
      <c r="L109" s="248"/>
      <c r="M109" s="248"/>
      <c r="O109" s="129"/>
    </row>
    <row r="110" spans="1:22" s="7" customFormat="1" ht="18" customHeight="1" x14ac:dyDescent="0.15">
      <c r="A110" s="102">
        <v>6</v>
      </c>
      <c r="B110" s="246"/>
      <c r="C110" s="247"/>
      <c r="D110" s="248"/>
      <c r="E110" s="248"/>
      <c r="F110" s="248"/>
      <c r="G110" s="248"/>
      <c r="H110" s="248"/>
      <c r="I110" s="248"/>
      <c r="J110" s="248"/>
      <c r="K110" s="248"/>
      <c r="L110" s="248"/>
      <c r="M110" s="248"/>
      <c r="O110" s="129"/>
    </row>
    <row r="111" spans="1:22" s="7" customFormat="1" ht="18" customHeight="1" x14ac:dyDescent="0.15">
      <c r="A111" s="102">
        <v>7</v>
      </c>
      <c r="B111" s="246"/>
      <c r="C111" s="247"/>
      <c r="D111" s="248"/>
      <c r="E111" s="248"/>
      <c r="F111" s="248"/>
      <c r="G111" s="248"/>
      <c r="H111" s="248"/>
      <c r="I111" s="248"/>
      <c r="J111" s="248"/>
      <c r="K111" s="248"/>
      <c r="L111" s="248"/>
      <c r="M111" s="248"/>
      <c r="O111" s="129"/>
    </row>
    <row r="112" spans="1:22" s="7" customFormat="1" ht="18" customHeight="1" x14ac:dyDescent="0.15">
      <c r="A112" s="102">
        <v>8</v>
      </c>
      <c r="B112" s="246"/>
      <c r="C112" s="247"/>
      <c r="D112" s="248"/>
      <c r="E112" s="248"/>
      <c r="F112" s="248"/>
      <c r="G112" s="248"/>
      <c r="H112" s="248"/>
      <c r="I112" s="248"/>
      <c r="J112" s="248"/>
      <c r="K112" s="248"/>
      <c r="L112" s="248"/>
      <c r="M112" s="248"/>
      <c r="O112" s="129"/>
    </row>
    <row r="113" spans="1:15" s="7" customFormat="1" ht="16.5" x14ac:dyDescent="0.15">
      <c r="A113" s="102">
        <v>9</v>
      </c>
      <c r="B113" s="246"/>
      <c r="C113" s="247"/>
      <c r="D113" s="248"/>
      <c r="E113" s="248"/>
      <c r="F113" s="248"/>
      <c r="G113" s="248"/>
      <c r="H113" s="248"/>
      <c r="I113" s="248"/>
      <c r="J113" s="248"/>
      <c r="K113" s="248"/>
      <c r="L113" s="248"/>
      <c r="M113" s="248"/>
      <c r="O113" s="129"/>
    </row>
    <row r="114" spans="1:15" s="7" customFormat="1" ht="16.5" x14ac:dyDescent="0.15">
      <c r="A114" s="102">
        <v>10</v>
      </c>
      <c r="B114" s="246"/>
      <c r="C114" s="247"/>
      <c r="D114" s="248"/>
      <c r="E114" s="248"/>
      <c r="F114" s="248"/>
      <c r="G114" s="248"/>
      <c r="H114" s="248"/>
      <c r="I114" s="248"/>
      <c r="J114" s="248"/>
      <c r="K114" s="248"/>
      <c r="L114" s="248"/>
      <c r="M114" s="248"/>
      <c r="O114" s="129"/>
    </row>
    <row r="115" spans="1:15" ht="13.5" x14ac:dyDescent="0.15">
      <c r="A115" s="7"/>
      <c r="B115" s="75"/>
      <c r="C115" s="75"/>
      <c r="D115" s="75"/>
      <c r="E115" s="75"/>
      <c r="F115" s="75"/>
      <c r="G115" s="75"/>
      <c r="H115" s="75"/>
      <c r="I115" s="75"/>
      <c r="J115" s="75"/>
      <c r="K115" s="75"/>
      <c r="L115" s="49"/>
      <c r="M115" s="7"/>
    </row>
    <row r="116" spans="1:15" s="7" customFormat="1" ht="13.5" x14ac:dyDescent="0.15">
      <c r="A116" s="4"/>
      <c r="B116" s="4"/>
      <c r="C116" s="4"/>
      <c r="D116" s="4"/>
      <c r="E116" s="4"/>
      <c r="F116" s="4"/>
      <c r="G116" s="4"/>
      <c r="H116" s="4"/>
      <c r="I116" s="4"/>
      <c r="J116" s="4"/>
      <c r="K116" s="4"/>
      <c r="L116" s="4"/>
      <c r="O116" s="129"/>
    </row>
    <row r="117" spans="1:15" s="7" customFormat="1" ht="21" customHeight="1" x14ac:dyDescent="0.15">
      <c r="A117" s="380" t="s">
        <v>120</v>
      </c>
      <c r="B117" s="380"/>
      <c r="C117" s="380"/>
      <c r="D117" s="380"/>
      <c r="E117" s="380"/>
      <c r="F117" s="380"/>
      <c r="G117" s="380"/>
      <c r="H117" s="380"/>
      <c r="I117" s="380"/>
      <c r="J117" s="380"/>
      <c r="K117" s="380"/>
      <c r="L117" s="380"/>
      <c r="M117" s="380"/>
      <c r="O117" s="129"/>
    </row>
    <row r="118" spans="1:15" ht="21" customHeight="1" x14ac:dyDescent="0.15">
      <c r="A118" s="87" t="s">
        <v>187</v>
      </c>
      <c r="B118" s="245" t="s">
        <v>222</v>
      </c>
      <c r="C118" s="245"/>
      <c r="D118" s="245"/>
      <c r="E118" s="245"/>
      <c r="F118" s="240" t="s">
        <v>233</v>
      </c>
      <c r="G118" s="240"/>
      <c r="H118" s="240"/>
      <c r="I118" s="240"/>
      <c r="J118" s="240"/>
      <c r="K118" s="240"/>
      <c r="L118" s="240"/>
      <c r="M118" s="240"/>
    </row>
    <row r="119" spans="1:15" ht="19.5" customHeight="1" x14ac:dyDescent="0.15">
      <c r="A119" s="438" t="s">
        <v>404</v>
      </c>
      <c r="B119" s="438"/>
      <c r="C119" s="438"/>
      <c r="D119" s="438"/>
      <c r="E119" s="438"/>
      <c r="F119" s="438"/>
      <c r="G119" s="438"/>
      <c r="H119" s="438"/>
      <c r="I119" s="438"/>
      <c r="J119" s="438"/>
      <c r="K119" s="438"/>
      <c r="L119" s="438"/>
      <c r="M119" s="438"/>
    </row>
    <row r="120" spans="1:15" ht="11.25" customHeight="1" x14ac:dyDescent="0.15">
      <c r="A120" s="222"/>
      <c r="B120" s="222"/>
      <c r="C120" s="222"/>
      <c r="D120" s="222"/>
      <c r="E120" s="222"/>
      <c r="F120" s="222"/>
      <c r="G120" s="222"/>
      <c r="H120" s="222"/>
      <c r="I120" s="222"/>
      <c r="J120" s="222"/>
      <c r="K120" s="222"/>
      <c r="L120" s="222"/>
      <c r="M120" s="222"/>
    </row>
    <row r="121" spans="1:15" s="7" customFormat="1" ht="21" customHeight="1" x14ac:dyDescent="0.15">
      <c r="A121" s="241" t="s">
        <v>162</v>
      </c>
      <c r="B121" s="241"/>
      <c r="C121" s="241"/>
      <c r="D121" s="464" t="s">
        <v>187</v>
      </c>
      <c r="E121" s="465"/>
      <c r="F121" s="143" t="s">
        <v>281</v>
      </c>
      <c r="G121" s="143" t="s">
        <v>282</v>
      </c>
      <c r="H121" s="96" t="s">
        <v>166</v>
      </c>
      <c r="I121" s="236" t="s">
        <v>164</v>
      </c>
      <c r="J121" s="237"/>
      <c r="K121" s="237"/>
      <c r="L121" s="237"/>
      <c r="M121" s="238"/>
      <c r="O121" s="129"/>
    </row>
    <row r="122" spans="1:15" s="7" customFormat="1" ht="21" customHeight="1" x14ac:dyDescent="0.15">
      <c r="A122" s="381" t="s">
        <v>215</v>
      </c>
      <c r="B122" s="382"/>
      <c r="C122" s="383"/>
      <c r="D122" s="461" t="s">
        <v>205</v>
      </c>
      <c r="E122" s="462"/>
      <c r="F122" s="97">
        <v>0</v>
      </c>
      <c r="G122" s="97"/>
      <c r="H122" s="98" t="s">
        <v>170</v>
      </c>
      <c r="I122" s="468" t="s">
        <v>346</v>
      </c>
      <c r="J122" s="469"/>
      <c r="K122" s="469"/>
      <c r="L122" s="469"/>
      <c r="M122" s="470"/>
      <c r="O122" s="129"/>
    </row>
    <row r="123" spans="1:15" s="7" customFormat="1" ht="21" customHeight="1" x14ac:dyDescent="0.15">
      <c r="A123" s="227" t="s">
        <v>171</v>
      </c>
      <c r="B123" s="227"/>
      <c r="C123" s="227"/>
      <c r="D123" s="461" t="s">
        <v>205</v>
      </c>
      <c r="E123" s="462"/>
      <c r="F123" s="97">
        <v>0</v>
      </c>
      <c r="G123" s="97"/>
      <c r="H123" s="98" t="s">
        <v>170</v>
      </c>
      <c r="I123" s="468" t="s">
        <v>218</v>
      </c>
      <c r="J123" s="469"/>
      <c r="K123" s="469"/>
      <c r="L123" s="469"/>
      <c r="M123" s="470"/>
      <c r="O123" s="129"/>
    </row>
    <row r="124" spans="1:15" ht="11.25" customHeight="1" x14ac:dyDescent="0.15">
      <c r="A124" s="222"/>
      <c r="B124" s="222"/>
      <c r="C124" s="222"/>
      <c r="D124" s="222"/>
      <c r="E124" s="222"/>
      <c r="F124" s="222"/>
      <c r="G124" s="222"/>
      <c r="H124" s="222"/>
      <c r="I124" s="222"/>
      <c r="J124" s="222"/>
      <c r="K124" s="222"/>
      <c r="L124" s="222"/>
      <c r="M124" s="222"/>
    </row>
    <row r="125" spans="1:15" s="7" customFormat="1" ht="21" customHeight="1" x14ac:dyDescent="0.15">
      <c r="A125" s="227" t="s">
        <v>216</v>
      </c>
      <c r="B125" s="227"/>
      <c r="C125" s="227"/>
      <c r="D125" s="100" t="s">
        <v>34</v>
      </c>
      <c r="E125" s="224"/>
      <c r="F125" s="224"/>
      <c r="G125" s="224"/>
      <c r="H125" s="224"/>
      <c r="I125" s="224"/>
      <c r="J125" s="225" t="s">
        <v>347</v>
      </c>
      <c r="K125" s="225"/>
      <c r="L125" s="225"/>
      <c r="M125" s="225"/>
      <c r="O125" s="129"/>
    </row>
    <row r="126" spans="1:15" ht="11.25" customHeight="1" x14ac:dyDescent="0.15">
      <c r="A126" s="222"/>
      <c r="B126" s="222"/>
      <c r="C126" s="222"/>
      <c r="D126" s="222"/>
      <c r="E126" s="222"/>
      <c r="F126" s="222"/>
      <c r="G126" s="222"/>
      <c r="H126" s="222"/>
      <c r="I126" s="222"/>
      <c r="J126" s="222"/>
      <c r="K126" s="222"/>
      <c r="L126" s="222"/>
      <c r="M126" s="222"/>
    </row>
    <row r="127" spans="1:15" s="7" customFormat="1" ht="26.25" customHeight="1" x14ac:dyDescent="0.15">
      <c r="A127" s="219" t="s">
        <v>119</v>
      </c>
      <c r="B127" s="219"/>
      <c r="C127" s="219"/>
      <c r="D127" s="456" t="s">
        <v>205</v>
      </c>
      <c r="E127" s="457"/>
      <c r="F127" s="466" t="s">
        <v>401</v>
      </c>
      <c r="G127" s="467"/>
      <c r="H127" s="233" t="s">
        <v>402</v>
      </c>
      <c r="I127" s="234"/>
      <c r="J127" s="234"/>
      <c r="K127" s="234"/>
      <c r="L127" s="234"/>
      <c r="M127" s="235"/>
      <c r="O127" s="129"/>
    </row>
    <row r="128" spans="1:15" s="7" customFormat="1" ht="26.25" customHeight="1" x14ac:dyDescent="0.15">
      <c r="A128" s="219" t="s">
        <v>209</v>
      </c>
      <c r="B128" s="219"/>
      <c r="C128" s="219"/>
      <c r="D128" s="456" t="s">
        <v>205</v>
      </c>
      <c r="E128" s="457"/>
      <c r="F128" s="466" t="s">
        <v>401</v>
      </c>
      <c r="G128" s="467"/>
      <c r="H128" s="233" t="s">
        <v>402</v>
      </c>
      <c r="I128" s="234"/>
      <c r="J128" s="234"/>
      <c r="K128" s="234"/>
      <c r="L128" s="234"/>
      <c r="M128" s="235"/>
      <c r="O128" s="129"/>
    </row>
    <row r="129" spans="1:15" s="7" customFormat="1" ht="28.5" customHeight="1" x14ac:dyDescent="0.15">
      <c r="A129" s="219" t="s">
        <v>210</v>
      </c>
      <c r="B129" s="219"/>
      <c r="C129" s="219"/>
      <c r="D129" s="456" t="s">
        <v>205</v>
      </c>
      <c r="E129" s="457"/>
      <c r="F129" s="466" t="s">
        <v>401</v>
      </c>
      <c r="G129" s="467"/>
      <c r="H129" s="233" t="s">
        <v>402</v>
      </c>
      <c r="I129" s="234"/>
      <c r="J129" s="234"/>
      <c r="K129" s="234"/>
      <c r="L129" s="234"/>
      <c r="M129" s="235"/>
      <c r="O129" s="129"/>
    </row>
    <row r="130" spans="1:15" s="7" customFormat="1" ht="25.5" customHeight="1" x14ac:dyDescent="0.15">
      <c r="A130" s="236" t="s">
        <v>211</v>
      </c>
      <c r="B130" s="237"/>
      <c r="C130" s="238"/>
      <c r="D130" s="456" t="s">
        <v>205</v>
      </c>
      <c r="E130" s="457"/>
      <c r="F130" s="466" t="s">
        <v>401</v>
      </c>
      <c r="G130" s="467"/>
      <c r="H130" s="233" t="s">
        <v>402</v>
      </c>
      <c r="I130" s="234"/>
      <c r="J130" s="234"/>
      <c r="K130" s="234"/>
      <c r="L130" s="234"/>
      <c r="M130" s="235"/>
      <c r="O130" s="129"/>
    </row>
    <row r="131" spans="1:15" ht="13.5" x14ac:dyDescent="0.15">
      <c r="A131" s="72" t="s">
        <v>114</v>
      </c>
      <c r="J131" s="53"/>
      <c r="K131" s="53"/>
      <c r="L131" s="53"/>
      <c r="M131" s="55"/>
    </row>
    <row r="132" spans="1:15" s="7" customFormat="1" ht="13.5" x14ac:dyDescent="0.15">
      <c r="A132" s="72" t="s">
        <v>115</v>
      </c>
      <c r="B132" s="4"/>
      <c r="C132" s="4"/>
      <c r="D132" s="4"/>
      <c r="E132" s="4"/>
      <c r="F132" s="4"/>
      <c r="G132" s="4"/>
      <c r="H132" s="4"/>
      <c r="I132" s="4"/>
      <c r="J132" s="53"/>
      <c r="K132" s="53"/>
      <c r="L132" s="53"/>
      <c r="M132" s="55"/>
      <c r="O132" s="129"/>
    </row>
    <row r="133" spans="1:15" s="7" customFormat="1" ht="9.75" customHeight="1" x14ac:dyDescent="0.15">
      <c r="A133" s="72"/>
      <c r="B133" s="4"/>
      <c r="C133" s="4"/>
      <c r="D133" s="4"/>
      <c r="E133" s="4"/>
      <c r="F133" s="4"/>
      <c r="G133" s="4"/>
      <c r="H133" s="4"/>
      <c r="I133" s="4"/>
      <c r="J133" s="53"/>
      <c r="K133" s="53"/>
      <c r="L133" s="53"/>
      <c r="M133" s="55"/>
      <c r="O133" s="129"/>
    </row>
    <row r="134" spans="1:15" s="7" customFormat="1" ht="13.5" x14ac:dyDescent="0.15">
      <c r="A134" s="4"/>
      <c r="B134" s="4"/>
      <c r="C134" s="4"/>
      <c r="D134" s="4"/>
      <c r="E134" s="4"/>
      <c r="F134" s="4"/>
      <c r="G134" s="4"/>
      <c r="H134" s="4"/>
      <c r="I134" s="4"/>
      <c r="J134" s="4"/>
      <c r="K134" s="4"/>
      <c r="L134" s="4"/>
      <c r="O134" s="129"/>
    </row>
    <row r="135" spans="1:15" s="7" customFormat="1" ht="21" customHeight="1" x14ac:dyDescent="0.15">
      <c r="A135" s="327" t="s">
        <v>145</v>
      </c>
      <c r="B135" s="327"/>
      <c r="C135" s="327"/>
      <c r="D135" s="327"/>
      <c r="E135" s="327"/>
      <c r="F135" s="327"/>
      <c r="G135" s="327"/>
      <c r="H135" s="327"/>
      <c r="I135" s="327"/>
      <c r="J135" s="327"/>
      <c r="K135" s="327"/>
      <c r="L135" s="327"/>
      <c r="M135" s="327"/>
      <c r="O135" s="129"/>
    </row>
    <row r="136" spans="1:15" ht="21" customHeight="1" x14ac:dyDescent="0.15">
      <c r="A136" s="87" t="s">
        <v>187</v>
      </c>
      <c r="B136" s="239" t="s">
        <v>221</v>
      </c>
      <c r="C136" s="239"/>
      <c r="D136" s="239"/>
      <c r="E136" s="239"/>
      <c r="F136" s="240" t="s">
        <v>234</v>
      </c>
      <c r="G136" s="240"/>
      <c r="H136" s="240"/>
      <c r="I136" s="240"/>
      <c r="J136" s="240"/>
      <c r="K136" s="240"/>
      <c r="L136" s="240"/>
      <c r="M136" s="240"/>
    </row>
    <row r="137" spans="1:15" ht="19.5" customHeight="1" x14ac:dyDescent="0.15">
      <c r="A137" s="438" t="s">
        <v>405</v>
      </c>
      <c r="B137" s="438"/>
      <c r="C137" s="438"/>
      <c r="D137" s="438"/>
      <c r="E137" s="438"/>
      <c r="F137" s="438"/>
      <c r="G137" s="438"/>
      <c r="H137" s="438"/>
      <c r="I137" s="438"/>
      <c r="J137" s="438"/>
      <c r="K137" s="438"/>
      <c r="L137" s="438"/>
      <c r="M137" s="438"/>
    </row>
    <row r="138" spans="1:15" ht="11.25" customHeight="1" x14ac:dyDescent="0.15">
      <c r="A138" s="222"/>
      <c r="B138" s="222"/>
      <c r="C138" s="222"/>
      <c r="D138" s="222"/>
      <c r="E138" s="222"/>
      <c r="F138" s="222"/>
      <c r="G138" s="222"/>
      <c r="H138" s="222"/>
      <c r="I138" s="222"/>
      <c r="J138" s="222"/>
      <c r="K138" s="222"/>
      <c r="L138" s="222"/>
      <c r="M138" s="222"/>
    </row>
    <row r="139" spans="1:15" s="7" customFormat="1" ht="21" customHeight="1" x14ac:dyDescent="0.15">
      <c r="A139" s="241" t="s">
        <v>162</v>
      </c>
      <c r="B139" s="241"/>
      <c r="C139" s="241"/>
      <c r="D139" s="236" t="s">
        <v>187</v>
      </c>
      <c r="E139" s="238"/>
      <c r="F139" s="96" t="s">
        <v>281</v>
      </c>
      <c r="G139" s="96" t="s">
        <v>282</v>
      </c>
      <c r="H139" s="96" t="s">
        <v>166</v>
      </c>
      <c r="I139" s="236" t="s">
        <v>164</v>
      </c>
      <c r="J139" s="237"/>
      <c r="K139" s="237"/>
      <c r="L139" s="237"/>
      <c r="M139" s="238"/>
      <c r="O139" s="129"/>
    </row>
    <row r="140" spans="1:15" s="7" customFormat="1" ht="21" customHeight="1" x14ac:dyDescent="0.15">
      <c r="A140" s="227" t="s">
        <v>224</v>
      </c>
      <c r="B140" s="227"/>
      <c r="C140" s="227"/>
      <c r="D140" s="461" t="s">
        <v>205</v>
      </c>
      <c r="E140" s="462"/>
      <c r="F140" s="150">
        <v>0</v>
      </c>
      <c r="G140" s="150"/>
      <c r="H140" s="98" t="s">
        <v>170</v>
      </c>
      <c r="I140" s="458" t="s">
        <v>218</v>
      </c>
      <c r="J140" s="459"/>
      <c r="K140" s="459"/>
      <c r="L140" s="459"/>
      <c r="M140" s="460"/>
      <c r="O140" s="129"/>
    </row>
    <row r="141" spans="1:15" ht="11.25" customHeight="1" x14ac:dyDescent="0.15">
      <c r="A141" s="222"/>
      <c r="B141" s="222"/>
      <c r="C141" s="222"/>
      <c r="D141" s="222"/>
      <c r="E141" s="222"/>
      <c r="F141" s="222"/>
      <c r="G141" s="222"/>
      <c r="H141" s="222"/>
      <c r="I141" s="222"/>
      <c r="J141" s="222"/>
      <c r="K141" s="222"/>
      <c r="L141" s="222"/>
      <c r="M141" s="222"/>
    </row>
    <row r="142" spans="1:15" s="7" customFormat="1" ht="21" customHeight="1" x14ac:dyDescent="0.15">
      <c r="A142" s="227" t="s">
        <v>216</v>
      </c>
      <c r="B142" s="227"/>
      <c r="C142" s="227"/>
      <c r="D142" s="100" t="s">
        <v>34</v>
      </c>
      <c r="E142" s="224"/>
      <c r="F142" s="224"/>
      <c r="G142" s="224"/>
      <c r="H142" s="224"/>
      <c r="I142" s="224"/>
      <c r="J142" s="225" t="s">
        <v>219</v>
      </c>
      <c r="K142" s="225"/>
      <c r="L142" s="225"/>
      <c r="M142" s="225"/>
      <c r="O142" s="129"/>
    </row>
    <row r="143" spans="1:15" ht="11.25" customHeight="1" x14ac:dyDescent="0.15">
      <c r="A143" s="222"/>
      <c r="B143" s="222"/>
      <c r="C143" s="222"/>
      <c r="D143" s="222"/>
      <c r="E143" s="222"/>
      <c r="F143" s="222"/>
      <c r="G143" s="222"/>
      <c r="H143" s="222"/>
      <c r="I143" s="222"/>
      <c r="J143" s="222"/>
      <c r="K143" s="222"/>
      <c r="L143" s="222"/>
      <c r="M143" s="222"/>
    </row>
    <row r="144" spans="1:15" s="7" customFormat="1" ht="26.25" customHeight="1" x14ac:dyDescent="0.15">
      <c r="A144" s="226" t="s">
        <v>227</v>
      </c>
      <c r="B144" s="219"/>
      <c r="C144" s="219"/>
      <c r="D144" s="456" t="s">
        <v>205</v>
      </c>
      <c r="E144" s="457"/>
      <c r="F144" s="233" t="s">
        <v>225</v>
      </c>
      <c r="G144" s="234"/>
      <c r="H144" s="234"/>
      <c r="I144" s="234"/>
      <c r="J144" s="234"/>
      <c r="K144" s="234"/>
      <c r="L144" s="234"/>
      <c r="M144" s="235"/>
      <c r="O144" s="129"/>
    </row>
    <row r="145" spans="1:15" s="7" customFormat="1" ht="26.25" customHeight="1" x14ac:dyDescent="0.15">
      <c r="A145" s="219" t="s">
        <v>226</v>
      </c>
      <c r="B145" s="219"/>
      <c r="C145" s="219"/>
      <c r="D145" s="456" t="s">
        <v>205</v>
      </c>
      <c r="E145" s="457"/>
      <c r="F145" s="233" t="s">
        <v>228</v>
      </c>
      <c r="G145" s="234"/>
      <c r="H145" s="234"/>
      <c r="I145" s="234"/>
      <c r="J145" s="234"/>
      <c r="K145" s="234"/>
      <c r="L145" s="234"/>
      <c r="M145" s="235"/>
      <c r="O145" s="129"/>
    </row>
    <row r="146" spans="1:15" s="7" customFormat="1" ht="28.5" customHeight="1" x14ac:dyDescent="0.15">
      <c r="A146" s="219" t="s">
        <v>209</v>
      </c>
      <c r="B146" s="219"/>
      <c r="C146" s="219"/>
      <c r="D146" s="456" t="s">
        <v>205</v>
      </c>
      <c r="E146" s="457"/>
      <c r="F146" s="233" t="s">
        <v>229</v>
      </c>
      <c r="G146" s="234"/>
      <c r="H146" s="234"/>
      <c r="I146" s="234"/>
      <c r="J146" s="234"/>
      <c r="K146" s="234"/>
      <c r="L146" s="234"/>
      <c r="M146" s="235"/>
      <c r="O146" s="129"/>
    </row>
    <row r="147" spans="1:15" ht="13.5" x14ac:dyDescent="0.15">
      <c r="A147" s="72" t="s">
        <v>146</v>
      </c>
      <c r="J147" s="53"/>
      <c r="K147" s="53"/>
      <c r="L147" s="53"/>
      <c r="M147" s="55"/>
    </row>
    <row r="148" spans="1:15" s="7" customFormat="1" ht="13.5" x14ac:dyDescent="0.15">
      <c r="A148" s="72" t="s">
        <v>147</v>
      </c>
      <c r="B148" s="4"/>
      <c r="C148" s="4"/>
      <c r="D148" s="4"/>
      <c r="E148" s="4"/>
      <c r="F148" s="4"/>
      <c r="G148" s="4"/>
      <c r="H148" s="4"/>
      <c r="I148" s="4"/>
      <c r="J148" s="53"/>
      <c r="K148" s="53"/>
      <c r="L148" s="53"/>
      <c r="M148" s="55"/>
      <c r="O148" s="129"/>
    </row>
    <row r="149" spans="1:15" s="7" customFormat="1" ht="13.5" x14ac:dyDescent="0.15">
      <c r="A149" s="101" t="s">
        <v>230</v>
      </c>
      <c r="B149" s="4"/>
      <c r="C149" s="4"/>
      <c r="D149" s="4"/>
      <c r="E149" s="4"/>
      <c r="F149" s="4"/>
      <c r="G149" s="4"/>
      <c r="H149" s="4"/>
      <c r="I149" s="4"/>
      <c r="J149" s="4"/>
      <c r="K149" s="4"/>
      <c r="L149" s="4"/>
      <c r="O149" s="129"/>
    </row>
    <row r="150" spans="1:15" ht="13.5" x14ac:dyDescent="0.15">
      <c r="A150" s="7"/>
      <c r="B150" s="75"/>
      <c r="C150" s="75"/>
      <c r="D150" s="75"/>
      <c r="E150" s="75"/>
      <c r="F150" s="75"/>
      <c r="G150" s="75"/>
      <c r="H150" s="75"/>
      <c r="I150" s="75"/>
      <c r="J150" s="75"/>
      <c r="K150" s="75"/>
      <c r="L150" s="49"/>
      <c r="M150" s="7"/>
    </row>
    <row r="151" spans="1:15" ht="18" thickBot="1" x14ac:dyDescent="0.2">
      <c r="A151" s="32" t="s">
        <v>35</v>
      </c>
      <c r="J151" s="4"/>
      <c r="K151" s="4"/>
      <c r="M151" s="7"/>
    </row>
    <row r="152" spans="1:15" ht="48" customHeight="1" x14ac:dyDescent="0.15">
      <c r="A152" s="365"/>
      <c r="B152" s="366"/>
      <c r="C152" s="366"/>
      <c r="D152" s="366"/>
      <c r="E152" s="366"/>
      <c r="F152" s="366"/>
      <c r="G152" s="366"/>
      <c r="H152" s="366"/>
      <c r="I152" s="366"/>
      <c r="J152" s="366"/>
      <c r="K152" s="366"/>
      <c r="L152" s="366"/>
      <c r="M152" s="367"/>
    </row>
    <row r="153" spans="1:15" ht="12" thickBot="1" x14ac:dyDescent="0.2">
      <c r="A153" s="368"/>
      <c r="B153" s="369"/>
      <c r="C153" s="369"/>
      <c r="D153" s="369"/>
      <c r="E153" s="369"/>
      <c r="F153" s="369"/>
      <c r="G153" s="369"/>
      <c r="H153" s="369"/>
      <c r="I153" s="369"/>
      <c r="J153" s="369"/>
      <c r="K153" s="369"/>
      <c r="L153" s="369"/>
      <c r="M153" s="370"/>
    </row>
    <row r="154" spans="1:15" ht="13.5" x14ac:dyDescent="0.15">
      <c r="A154" s="7" t="s">
        <v>36</v>
      </c>
    </row>
    <row r="155" spans="1:15" ht="13.5" x14ac:dyDescent="0.15">
      <c r="A155" s="7" t="s">
        <v>37</v>
      </c>
      <c r="J155" s="328">
        <f>IF(C24&lt;&gt;"",C24,C33)</f>
        <v>0</v>
      </c>
      <c r="K155" s="328"/>
      <c r="L155" s="328"/>
      <c r="M155" s="26" t="s">
        <v>8</v>
      </c>
    </row>
  </sheetData>
  <sheetProtection algorithmName="SHA-512" hashValue="P7ZWPB4DGhe+jsgt18oObkZw5nWtlTdf9FFhit/OZkaGMQMdLpzUUCEhmo2ljsjCBwnnmzQ5H6bo8Xoo3BvwXA==" saltValue="ZqFYeSrvf7yVzQ4Nn9LvrQ==" spinCount="100000" sheet="1" objects="1" scenarios="1"/>
  <dataConsolidate link="1"/>
  <mergeCells count="304">
    <mergeCell ref="A127:C127"/>
    <mergeCell ref="D127:E127"/>
    <mergeCell ref="A128:C128"/>
    <mergeCell ref="D128:E128"/>
    <mergeCell ref="A122:C122"/>
    <mergeCell ref="A119:M119"/>
    <mergeCell ref="A123:C123"/>
    <mergeCell ref="A124:M124"/>
    <mergeCell ref="A125:C125"/>
    <mergeCell ref="E125:I125"/>
    <mergeCell ref="J125:M125"/>
    <mergeCell ref="D122:E122"/>
    <mergeCell ref="D123:E123"/>
    <mergeCell ref="I122:M122"/>
    <mergeCell ref="I123:M123"/>
    <mergeCell ref="I72:K72"/>
    <mergeCell ref="A75:C75"/>
    <mergeCell ref="A76:C76"/>
    <mergeCell ref="I74:M74"/>
    <mergeCell ref="A69:C69"/>
    <mergeCell ref="A70:C70"/>
    <mergeCell ref="A73:M73"/>
    <mergeCell ref="A137:M137"/>
    <mergeCell ref="F127:G127"/>
    <mergeCell ref="H127:M127"/>
    <mergeCell ref="F128:G128"/>
    <mergeCell ref="F129:G129"/>
    <mergeCell ref="F130:G130"/>
    <mergeCell ref="H128:M128"/>
    <mergeCell ref="H129:M129"/>
    <mergeCell ref="H130:M130"/>
    <mergeCell ref="A130:C130"/>
    <mergeCell ref="D130:E130"/>
    <mergeCell ref="D113:E113"/>
    <mergeCell ref="F113:G113"/>
    <mergeCell ref="H113:I113"/>
    <mergeCell ref="J113:K113"/>
    <mergeCell ref="L113:M113"/>
    <mergeCell ref="A126:M126"/>
    <mergeCell ref="A139:C139"/>
    <mergeCell ref="A129:C129"/>
    <mergeCell ref="D139:E139"/>
    <mergeCell ref="I139:M139"/>
    <mergeCell ref="I140:M140"/>
    <mergeCell ref="D140:E140"/>
    <mergeCell ref="H95:M95"/>
    <mergeCell ref="F76:G76"/>
    <mergeCell ref="H76:M76"/>
    <mergeCell ref="I93:M93"/>
    <mergeCell ref="D76:E76"/>
    <mergeCell ref="D129:E129"/>
    <mergeCell ref="A117:M117"/>
    <mergeCell ref="B118:E118"/>
    <mergeCell ref="F118:M118"/>
    <mergeCell ref="A120:M120"/>
    <mergeCell ref="A121:C121"/>
    <mergeCell ref="D121:E121"/>
    <mergeCell ref="I121:M121"/>
    <mergeCell ref="B114:C114"/>
    <mergeCell ref="D114:E114"/>
    <mergeCell ref="F114:G114"/>
    <mergeCell ref="H114:I114"/>
    <mergeCell ref="J114:K114"/>
    <mergeCell ref="A146:C146"/>
    <mergeCell ref="D146:E146"/>
    <mergeCell ref="F146:M146"/>
    <mergeCell ref="A152:M153"/>
    <mergeCell ref="J155:L155"/>
    <mergeCell ref="I65:M65"/>
    <mergeCell ref="A143:M143"/>
    <mergeCell ref="A144:C144"/>
    <mergeCell ref="D144:E144"/>
    <mergeCell ref="F144:M144"/>
    <mergeCell ref="A145:C145"/>
    <mergeCell ref="D145:E145"/>
    <mergeCell ref="F145:M145"/>
    <mergeCell ref="A140:C140"/>
    <mergeCell ref="A141:M141"/>
    <mergeCell ref="A142:C142"/>
    <mergeCell ref="E142:I142"/>
    <mergeCell ref="J142:M142"/>
    <mergeCell ref="A135:M135"/>
    <mergeCell ref="B136:E136"/>
    <mergeCell ref="F136:M136"/>
    <mergeCell ref="A138:M138"/>
    <mergeCell ref="L114:M114"/>
    <mergeCell ref="B113:C113"/>
    <mergeCell ref="B112:C112"/>
    <mergeCell ref="D112:E112"/>
    <mergeCell ref="F112:G112"/>
    <mergeCell ref="H112:I112"/>
    <mergeCell ref="J112:K112"/>
    <mergeCell ref="L112:M112"/>
    <mergeCell ref="L111:M111"/>
    <mergeCell ref="B110:C110"/>
    <mergeCell ref="D110:E110"/>
    <mergeCell ref="F110:G110"/>
    <mergeCell ref="H110:I110"/>
    <mergeCell ref="J110:K110"/>
    <mergeCell ref="L110:M110"/>
    <mergeCell ref="B109:C109"/>
    <mergeCell ref="D109:E109"/>
    <mergeCell ref="F109:G109"/>
    <mergeCell ref="H109:I109"/>
    <mergeCell ref="J109:K109"/>
    <mergeCell ref="L109:M109"/>
    <mergeCell ref="B111:C111"/>
    <mergeCell ref="D111:E111"/>
    <mergeCell ref="F111:G111"/>
    <mergeCell ref="H111:I111"/>
    <mergeCell ref="J111:K111"/>
    <mergeCell ref="J108:K108"/>
    <mergeCell ref="L108:M108"/>
    <mergeCell ref="B107:C107"/>
    <mergeCell ref="D107:E107"/>
    <mergeCell ref="F107:G107"/>
    <mergeCell ref="H107:I107"/>
    <mergeCell ref="J107:K107"/>
    <mergeCell ref="L107:M107"/>
    <mergeCell ref="B106:C106"/>
    <mergeCell ref="D106:E106"/>
    <mergeCell ref="F106:G106"/>
    <mergeCell ref="H106:I106"/>
    <mergeCell ref="J106:K106"/>
    <mergeCell ref="L106:M106"/>
    <mergeCell ref="B108:C108"/>
    <mergeCell ref="D108:E108"/>
    <mergeCell ref="F108:G108"/>
    <mergeCell ref="H108:I108"/>
    <mergeCell ref="A94:C94"/>
    <mergeCell ref="D94:E94"/>
    <mergeCell ref="I94:M94"/>
    <mergeCell ref="A95:C95"/>
    <mergeCell ref="D95:G95"/>
    <mergeCell ref="A96:M96"/>
    <mergeCell ref="A104:M104"/>
    <mergeCell ref="B105:C105"/>
    <mergeCell ref="D105:E105"/>
    <mergeCell ref="F105:G105"/>
    <mergeCell ref="H105:I105"/>
    <mergeCell ref="J105:K105"/>
    <mergeCell ref="L105:M105"/>
    <mergeCell ref="A101:M101"/>
    <mergeCell ref="A98:C98"/>
    <mergeCell ref="A97:C97"/>
    <mergeCell ref="D97:E97"/>
    <mergeCell ref="I97:M97"/>
    <mergeCell ref="A99:C99"/>
    <mergeCell ref="D99:E99"/>
    <mergeCell ref="I99:M99"/>
    <mergeCell ref="D98:E98"/>
    <mergeCell ref="I98:M98"/>
    <mergeCell ref="A100:C100"/>
    <mergeCell ref="A90:M90"/>
    <mergeCell ref="A91:M91"/>
    <mergeCell ref="A92:M92"/>
    <mergeCell ref="D93:E93"/>
    <mergeCell ref="A77:M77"/>
    <mergeCell ref="B78:M78"/>
    <mergeCell ref="B79:E79"/>
    <mergeCell ref="F79:G79"/>
    <mergeCell ref="H79:I79"/>
    <mergeCell ref="J79:M79"/>
    <mergeCell ref="G86:M86"/>
    <mergeCell ref="A87:M87"/>
    <mergeCell ref="A89:M89"/>
    <mergeCell ref="A93:C93"/>
    <mergeCell ref="A88:M88"/>
    <mergeCell ref="A80:M80"/>
    <mergeCell ref="A81:C81"/>
    <mergeCell ref="D81:E81"/>
    <mergeCell ref="I81:M81"/>
    <mergeCell ref="A82:C82"/>
    <mergeCell ref="D82:E82"/>
    <mergeCell ref="I82:M82"/>
    <mergeCell ref="A83:C83"/>
    <mergeCell ref="D83:E83"/>
    <mergeCell ref="A65:C65"/>
    <mergeCell ref="A66:C66"/>
    <mergeCell ref="A68:C68"/>
    <mergeCell ref="D65:E65"/>
    <mergeCell ref="D66:E66"/>
    <mergeCell ref="D68:E68"/>
    <mergeCell ref="D69:E69"/>
    <mergeCell ref="D70:E70"/>
    <mergeCell ref="D75:E75"/>
    <mergeCell ref="D74:E74"/>
    <mergeCell ref="A72:C72"/>
    <mergeCell ref="D72:E72"/>
    <mergeCell ref="A71:C71"/>
    <mergeCell ref="D71:E71"/>
    <mergeCell ref="I68:M68"/>
    <mergeCell ref="I69:M69"/>
    <mergeCell ref="K75:M75"/>
    <mergeCell ref="A67:C67"/>
    <mergeCell ref="D67:E67"/>
    <mergeCell ref="F67:H67"/>
    <mergeCell ref="I66:M66"/>
    <mergeCell ref="A74:C74"/>
    <mergeCell ref="H49:H50"/>
    <mergeCell ref="E60:H60"/>
    <mergeCell ref="J60:M60"/>
    <mergeCell ref="E61:H61"/>
    <mergeCell ref="J61:M61"/>
    <mergeCell ref="D62:M62"/>
    <mergeCell ref="F52:G52"/>
    <mergeCell ref="D52:E52"/>
    <mergeCell ref="H52:I52"/>
    <mergeCell ref="J52:K52"/>
    <mergeCell ref="L52:M52"/>
    <mergeCell ref="A64:M64"/>
    <mergeCell ref="D53:E53"/>
    <mergeCell ref="F53:G53"/>
    <mergeCell ref="H53:I53"/>
    <mergeCell ref="A53:A56"/>
    <mergeCell ref="A42:M42"/>
    <mergeCell ref="L48:M48"/>
    <mergeCell ref="J49:J51"/>
    <mergeCell ref="A47:M47"/>
    <mergeCell ref="D48:E48"/>
    <mergeCell ref="F48:G48"/>
    <mergeCell ref="B49:C49"/>
    <mergeCell ref="B50:C50"/>
    <mergeCell ref="B51:C51"/>
    <mergeCell ref="B48:C48"/>
    <mergeCell ref="A48:A51"/>
    <mergeCell ref="L49:M50"/>
    <mergeCell ref="B53:C53"/>
    <mergeCell ref="B54:C54"/>
    <mergeCell ref="B55:C55"/>
    <mergeCell ref="B56:C56"/>
    <mergeCell ref="J53:K53"/>
    <mergeCell ref="H54:H55"/>
    <mergeCell ref="J54:J56"/>
    <mergeCell ref="L53:M53"/>
    <mergeCell ref="J63:L63"/>
    <mergeCell ref="A58:C62"/>
    <mergeCell ref="D58:H58"/>
    <mergeCell ref="I58:M58"/>
    <mergeCell ref="E59:H59"/>
    <mergeCell ref="J59:M59"/>
    <mergeCell ref="D57:E57"/>
    <mergeCell ref="F57:G57"/>
    <mergeCell ref="H57:I57"/>
    <mergeCell ref="J57:K57"/>
    <mergeCell ref="L57:M57"/>
    <mergeCell ref="M54:M55"/>
    <mergeCell ref="L54:L55"/>
    <mergeCell ref="C33:M33"/>
    <mergeCell ref="A34:B37"/>
    <mergeCell ref="D34:H34"/>
    <mergeCell ref="A27:B30"/>
    <mergeCell ref="D27:H27"/>
    <mergeCell ref="A41:C41"/>
    <mergeCell ref="D41:F41"/>
    <mergeCell ref="G41:I41"/>
    <mergeCell ref="J41:L41"/>
    <mergeCell ref="A40:C40"/>
    <mergeCell ref="D40:F40"/>
    <mergeCell ref="J34:M34"/>
    <mergeCell ref="D35:H35"/>
    <mergeCell ref="J35:M35"/>
    <mergeCell ref="D36:M36"/>
    <mergeCell ref="D37:H37"/>
    <mergeCell ref="J37:M37"/>
    <mergeCell ref="K2:M2"/>
    <mergeCell ref="L3:M3"/>
    <mergeCell ref="L4:M4"/>
    <mergeCell ref="A23:B23"/>
    <mergeCell ref="C23:M23"/>
    <mergeCell ref="A9:M11"/>
    <mergeCell ref="J27:M27"/>
    <mergeCell ref="D28:H28"/>
    <mergeCell ref="J28:M28"/>
    <mergeCell ref="A25:B25"/>
    <mergeCell ref="C25:E25"/>
    <mergeCell ref="F25:M25"/>
    <mergeCell ref="A26:B26"/>
    <mergeCell ref="D26:E26"/>
    <mergeCell ref="F26:M26"/>
    <mergeCell ref="I83:M83"/>
    <mergeCell ref="A84:M84"/>
    <mergeCell ref="D100:M100"/>
    <mergeCell ref="B86:F86"/>
    <mergeCell ref="A21:C21"/>
    <mergeCell ref="E21:G21"/>
    <mergeCell ref="H21:M21"/>
    <mergeCell ref="A24:B24"/>
    <mergeCell ref="C24:M24"/>
    <mergeCell ref="D29:M29"/>
    <mergeCell ref="D30:H30"/>
    <mergeCell ref="J30:M30"/>
    <mergeCell ref="A46:M46"/>
    <mergeCell ref="H48:I48"/>
    <mergeCell ref="J48:K48"/>
    <mergeCell ref="G40:I40"/>
    <mergeCell ref="J40:L40"/>
    <mergeCell ref="A45:C45"/>
    <mergeCell ref="D45:G45"/>
    <mergeCell ref="H45:J45"/>
    <mergeCell ref="K45:M45"/>
    <mergeCell ref="A44:C44"/>
    <mergeCell ref="D44:M44"/>
    <mergeCell ref="A33:B33"/>
  </mergeCells>
  <phoneticPr fontId="2"/>
  <conditionalFormatting sqref="A93:A94">
    <cfRule type="expression" dxfId="87" priority="156">
      <formula>$B$86="クライアント認証"</formula>
    </cfRule>
  </conditionalFormatting>
  <conditionalFormatting sqref="A95">
    <cfRule type="expression" dxfId="86" priority="459">
      <formula>OR($D$94="数量変更あり",$D$94="新たに利用を開始する")</formula>
    </cfRule>
  </conditionalFormatting>
  <conditionalFormatting sqref="A98">
    <cfRule type="expression" dxfId="85" priority="24">
      <formula>$B$86="セキュアブラウザ(認証なし）※契約社のみ"</formula>
    </cfRule>
  </conditionalFormatting>
  <conditionalFormatting sqref="A99">
    <cfRule type="expression" dxfId="84" priority="20">
      <formula>$B$86="セキュアブラウザ(認証あり）※契約社のみ"</formula>
    </cfRule>
  </conditionalFormatting>
  <conditionalFormatting sqref="A101">
    <cfRule type="expression" dxfId="83" priority="29">
      <formula>$B$86="セキュアブラウザ(認証あり）※契約社のみ"</formula>
    </cfRule>
  </conditionalFormatting>
  <conditionalFormatting sqref="A121 D121 F121:I121 A125 D125 J125">
    <cfRule type="expression" dxfId="82" priority="146">
      <formula>$B$118&lt;&gt;"メールサービス未選択"</formula>
    </cfRule>
  </conditionalFormatting>
  <conditionalFormatting sqref="A139 D139 F139:I139 A142 D142 J142 A144:A146">
    <cfRule type="expression" dxfId="81" priority="141">
      <formula>$B$136="MAILGATES Σ"</formula>
    </cfRule>
  </conditionalFormatting>
  <conditionalFormatting sqref="A100:C100">
    <cfRule type="expression" dxfId="80" priority="22">
      <formula>OR($D$99="証明書を削減する",$D$99="証明書を再発行する")</formula>
    </cfRule>
  </conditionalFormatting>
  <conditionalFormatting sqref="A122:C122">
    <cfRule type="expression" dxfId="79" priority="147">
      <formula>$B$118="WebARENA"</formula>
    </cfRule>
  </conditionalFormatting>
  <conditionalFormatting sqref="A123:C123 A127:A130">
    <cfRule type="expression" dxfId="78" priority="145">
      <formula>$B$118="CYBERMAILΣ"</formula>
    </cfRule>
  </conditionalFormatting>
  <conditionalFormatting sqref="A140:D140 F140:I140 D144:M146">
    <cfRule type="expression" dxfId="77" priority="140">
      <formula>$B$136="MAILGATES Σ"</formula>
    </cfRule>
  </conditionalFormatting>
  <conditionalFormatting sqref="A41:F41">
    <cfRule type="expression" dxfId="76" priority="108">
      <formula>$D$40="ご契約種別を変更する"</formula>
    </cfRule>
    <cfRule type="expression" dxfId="75" priority="54">
      <formula>$D$40="内容変更(オプションのみ)"</formula>
    </cfRule>
    <cfRule type="expression" dxfId="74" priority="110">
      <formula>$D$40="更新（変更なし）"</formula>
    </cfRule>
    <cfRule type="expression" dxfId="73" priority="109">
      <formula>$D$40="選択してください"</formula>
    </cfRule>
  </conditionalFormatting>
  <conditionalFormatting sqref="A93:M93">
    <cfRule type="expression" dxfId="72" priority="31">
      <formula>$B$86="クライアント認証"</formula>
    </cfRule>
  </conditionalFormatting>
  <conditionalFormatting sqref="A97:M97">
    <cfRule type="expression" dxfId="71" priority="36">
      <formula>OR($B$86="セキュアブラウザ(認証あり）※契約社のみ",$B$86="セキュアブラウザ(認証なし）※契約社のみ")</formula>
    </cfRule>
  </conditionalFormatting>
  <conditionalFormatting sqref="A104:M104 A105:A114">
    <cfRule type="expression" dxfId="70" priority="137">
      <formula>OR($D$95="除外するIPを設定する",$D$95="除外するIPを変更する")</formula>
    </cfRule>
  </conditionalFormatting>
  <conditionalFormatting sqref="B79:E79">
    <cfRule type="expression" dxfId="69" priority="157">
      <formula>$D$75="新たに利用を開始する"</formula>
    </cfRule>
  </conditionalFormatting>
  <conditionalFormatting sqref="B78:M78 F79:G79">
    <cfRule type="expression" dxfId="68" priority="159">
      <formula>$D$75="新たに利用を開始する"</formula>
    </cfRule>
  </conditionalFormatting>
  <conditionalFormatting sqref="B105:M114">
    <cfRule type="expression" dxfId="66" priority="136">
      <formula>OR($D$95="除外するIPを設定する",$D$95="除外するIPを変更する")</formula>
    </cfRule>
  </conditionalFormatting>
  <conditionalFormatting sqref="D40:D41">
    <cfRule type="cellIs" dxfId="65" priority="115" operator="equal">
      <formula>"選択してください"</formula>
    </cfRule>
  </conditionalFormatting>
  <conditionalFormatting sqref="D44 A44:A45 D72 D75:E76 B86 B118 F118 E125 B136 F136">
    <cfRule type="expression" dxfId="64" priority="23">
      <formula>OR($D$40="選択してください",$D$40="更新（変更なし）")</formula>
    </cfRule>
  </conditionalFormatting>
  <conditionalFormatting sqref="D48 D49:E51">
    <cfRule type="expression" dxfId="63" priority="437">
      <formula>$D$41="ライト"</formula>
    </cfRule>
  </conditionalFormatting>
  <conditionalFormatting sqref="D66:D72">
    <cfRule type="cellIs" dxfId="62" priority="167" operator="equal">
      <formula>"選択してください"</formula>
    </cfRule>
  </conditionalFormatting>
  <conditionalFormatting sqref="D75:D76">
    <cfRule type="cellIs" dxfId="61" priority="129" operator="equal">
      <formula>"選択してください"</formula>
    </cfRule>
  </conditionalFormatting>
  <conditionalFormatting sqref="D82:D83">
    <cfRule type="cellIs" dxfId="60" priority="14" operator="equal">
      <formula>"選択してください"</formula>
    </cfRule>
    <cfRule type="expression" dxfId="59" priority="13">
      <formula>OR($D$40="選択してください",$D$40="更新（変更なし）")</formula>
    </cfRule>
  </conditionalFormatting>
  <conditionalFormatting sqref="D94">
    <cfRule type="cellIs" dxfId="58" priority="127" operator="equal">
      <formula>"選択してください"</formula>
    </cfRule>
  </conditionalFormatting>
  <conditionalFormatting sqref="D122:D123">
    <cfRule type="cellIs" dxfId="57" priority="124" operator="equal">
      <formula>"選択してください"</formula>
    </cfRule>
  </conditionalFormatting>
  <conditionalFormatting sqref="D140">
    <cfRule type="cellIs" dxfId="56" priority="122" operator="equal">
      <formula>"選択してください"</formula>
    </cfRule>
  </conditionalFormatting>
  <conditionalFormatting sqref="D53:E56">
    <cfRule type="expression" dxfId="55" priority="439">
      <formula>AND($D$40="プランを変更する",$J$41="ライト")</formula>
    </cfRule>
    <cfRule type="expression" dxfId="54" priority="440">
      <formula>AND($D$40="内容変更",$D$41="ライト")</formula>
    </cfRule>
  </conditionalFormatting>
  <conditionalFormatting sqref="D66:E71">
    <cfRule type="expression" dxfId="53" priority="444">
      <formula>OR($D$40="選択してください",$D$40="更新（変更なし）")</formula>
    </cfRule>
  </conditionalFormatting>
  <conditionalFormatting sqref="D94:E94">
    <cfRule type="expression" dxfId="52" priority="48">
      <formula>$B$86="クライアント認証"</formula>
    </cfRule>
  </conditionalFormatting>
  <conditionalFormatting sqref="D45:G45">
    <cfRule type="expression" dxfId="51" priority="441">
      <formula>OR($D$40="選択してください",$D$40="更新（変更なし）")</formula>
    </cfRule>
    <cfRule type="expression" dxfId="50" priority="442">
      <formula>$D$45="選択してください"</formula>
    </cfRule>
  </conditionalFormatting>
  <conditionalFormatting sqref="D58:H61">
    <cfRule type="expression" dxfId="49" priority="443">
      <formula>$D$41&lt;&gt;"ChatLuck単独利用"</formula>
    </cfRule>
  </conditionalFormatting>
  <conditionalFormatting sqref="D44:M44">
    <cfRule type="cellIs" dxfId="48" priority="445" operator="equal">
      <formula>"選択してください"</formula>
    </cfRule>
  </conditionalFormatting>
  <conditionalFormatting sqref="D95:M95">
    <cfRule type="expression" dxfId="47" priority="21">
      <formula>OR($D$94="数量変更あり",$D$94="新たに利用を開始する")</formula>
    </cfRule>
  </conditionalFormatting>
  <conditionalFormatting sqref="D98:M98">
    <cfRule type="expression" dxfId="46" priority="28">
      <formula>$B$86="セキュアブラウザ(認証なし）※契約社のみ"</formula>
    </cfRule>
  </conditionalFormatting>
  <conditionalFormatting sqref="D99:M99">
    <cfRule type="expression" dxfId="45" priority="30">
      <formula>$B$86="セキュアブラウザ(認証あり）※契約社のみ"</formula>
    </cfRule>
  </conditionalFormatting>
  <conditionalFormatting sqref="D100:M100">
    <cfRule type="expression" dxfId="44" priority="460">
      <formula>OR($D$99="証明書を削減する",$D$99="証明書を再発行する")</formula>
    </cfRule>
  </conditionalFormatting>
  <conditionalFormatting sqref="D122:M122">
    <cfRule type="expression" dxfId="43" priority="148">
      <formula>$B$118="WebARENA"</formula>
    </cfRule>
  </conditionalFormatting>
  <conditionalFormatting sqref="D123:M123 D127:H130">
    <cfRule type="expression" dxfId="42" priority="144">
      <formula>$B$118="CYBERMAILΣ"</formula>
    </cfRule>
  </conditionalFormatting>
  <conditionalFormatting sqref="E125">
    <cfRule type="expression" dxfId="41" priority="143">
      <formula>$B$118&lt;&gt;"メールオプション未選択"</formula>
    </cfRule>
  </conditionalFormatting>
  <conditionalFormatting sqref="E142">
    <cfRule type="expression" dxfId="40" priority="142">
      <formula>$B$118&lt;&gt;"メールオプション未選択"</formula>
    </cfRule>
  </conditionalFormatting>
  <conditionalFormatting sqref="F48 F49:G51">
    <cfRule type="expression" dxfId="39" priority="446">
      <formula>$D$41="チャットプラス"</formula>
    </cfRule>
  </conditionalFormatting>
  <conditionalFormatting sqref="F76 H76">
    <cfRule type="expression" dxfId="38" priority="160">
      <formula>$D$76&lt;&gt;"―"</formula>
    </cfRule>
  </conditionalFormatting>
  <conditionalFormatting sqref="F53:G56">
    <cfRule type="expression" dxfId="37" priority="448">
      <formula>AND($D$40="内容変更",$D$41="チャットプラス")</formula>
    </cfRule>
    <cfRule type="expression" dxfId="36" priority="449">
      <formula>AND($D$40="プランを変更する",$J$41="チャットプラス")</formula>
    </cfRule>
  </conditionalFormatting>
  <conditionalFormatting sqref="F66:I66">
    <cfRule type="expression" dxfId="35" priority="166">
      <formula>$D$66&lt;&gt;"―"</formula>
    </cfRule>
  </conditionalFormatting>
  <conditionalFormatting sqref="F69:I69">
    <cfRule type="expression" dxfId="34" priority="164">
      <formula>$D$69&lt;&gt;"―"</formula>
    </cfRule>
  </conditionalFormatting>
  <conditionalFormatting sqref="F94:I94">
    <cfRule type="expression" dxfId="33" priority="49">
      <formula>$B$86="クライアント認証"</formula>
    </cfRule>
  </conditionalFormatting>
  <conditionalFormatting sqref="F75:K75">
    <cfRule type="expression" dxfId="32" priority="158">
      <formula>$D$75&lt;&gt;"―"</formula>
    </cfRule>
  </conditionalFormatting>
  <conditionalFormatting sqref="F67:M67">
    <cfRule type="expression" dxfId="31" priority="8">
      <formula>$D$67="利用を終了する"</formula>
    </cfRule>
    <cfRule type="expression" dxfId="30" priority="52">
      <formula>$D$67&lt;&gt;"―"</formula>
    </cfRule>
  </conditionalFormatting>
  <conditionalFormatting sqref="F68:M68">
    <cfRule type="expression" dxfId="29" priority="53">
      <formula>$D$68&lt;&gt;"―"</formula>
    </cfRule>
    <cfRule type="expression" dxfId="28" priority="7">
      <formula>$D$68="利用を終了する"</formula>
    </cfRule>
  </conditionalFormatting>
  <conditionalFormatting sqref="F70:M70">
    <cfRule type="expression" dxfId="27" priority="9">
      <formula>$D$70&lt;&gt;"―"</formula>
    </cfRule>
    <cfRule type="expression" dxfId="26" priority="5">
      <formula>$D$70="利用を終了する"</formula>
    </cfRule>
  </conditionalFormatting>
  <conditionalFormatting sqref="F71:M71">
    <cfRule type="expression" dxfId="25" priority="17">
      <formula>$D$71&lt;&gt;"―"</formula>
    </cfRule>
    <cfRule type="expression" dxfId="24" priority="4">
      <formula>$D$71="利用を終了する"</formula>
    </cfRule>
  </conditionalFormatting>
  <conditionalFormatting sqref="F72:M72">
    <cfRule type="expression" dxfId="2" priority="19">
      <formula>$D$72&lt;&gt;"―"</formula>
    </cfRule>
    <cfRule type="expression" dxfId="1" priority="3">
      <formula>$D$72="利用を終了する"</formula>
    </cfRule>
  </conditionalFormatting>
  <conditionalFormatting sqref="F82:M82">
    <cfRule type="expression" dxfId="23" priority="12">
      <formula>$D$69="利用する"</formula>
    </cfRule>
  </conditionalFormatting>
  <conditionalFormatting sqref="F82:M83">
    <cfRule type="expression" dxfId="22" priority="10">
      <formula>#REF!&lt;&gt;"―"</formula>
    </cfRule>
  </conditionalFormatting>
  <conditionalFormatting sqref="G40:L40">
    <cfRule type="expression" dxfId="21" priority="113">
      <formula>OR($D$40="更新（変更なし）",$D$40="選択してください",$D$40="内容変更(オプションのみ)")</formula>
    </cfRule>
  </conditionalFormatting>
  <conditionalFormatting sqref="G41:L41">
    <cfRule type="expression" dxfId="20" priority="114">
      <formula>$D$40&lt;&gt;"プランを変更する"</formula>
    </cfRule>
  </conditionalFormatting>
  <conditionalFormatting sqref="H45">
    <cfRule type="expression" dxfId="19" priority="190">
      <formula>$D$45="日付指定"</formula>
    </cfRule>
  </conditionalFormatting>
  <conditionalFormatting sqref="H79">
    <cfRule type="expression" dxfId="18" priority="191">
      <formula>$F$79="希望する"</formula>
    </cfRule>
  </conditionalFormatting>
  <conditionalFormatting sqref="H48:I51">
    <cfRule type="expression" dxfId="17" priority="450">
      <formula>$D$41="スタンダード"</formula>
    </cfRule>
  </conditionalFormatting>
  <conditionalFormatting sqref="H53:I56">
    <cfRule type="expression" dxfId="16" priority="451">
      <formula>AND($D$40="内容変更",$D$41="スタンダード")</formula>
    </cfRule>
    <cfRule type="expression" dxfId="15" priority="452">
      <formula>AND($D$40="プランを変更する",$J$41="スタンダード")</formula>
    </cfRule>
  </conditionalFormatting>
  <conditionalFormatting sqref="H79:J79 R79:S79">
    <cfRule type="expression" dxfId="14" priority="200">
      <formula>$F$79="未選択"</formula>
    </cfRule>
  </conditionalFormatting>
  <conditionalFormatting sqref="H79:M79">
    <cfRule type="expression" dxfId="13" priority="201">
      <formula>$F$79="希望する"</formula>
    </cfRule>
  </conditionalFormatting>
  <conditionalFormatting sqref="I58:M61">
    <cfRule type="expression" dxfId="12" priority="436">
      <formula>$C$57&lt;&gt;"Chat新規"</formula>
    </cfRule>
  </conditionalFormatting>
  <conditionalFormatting sqref="J41">
    <cfRule type="cellIs" dxfId="11" priority="193" operator="equal">
      <formula>"選択してください"</formula>
    </cfRule>
  </conditionalFormatting>
  <conditionalFormatting sqref="J79">
    <cfRule type="expression" dxfId="10" priority="192">
      <formula>#REF!="希望する"</formula>
    </cfRule>
  </conditionalFormatting>
  <conditionalFormatting sqref="J48:K49 K50:K51">
    <cfRule type="expression" dxfId="9" priority="453">
      <formula>$D$41="プレミアム"</formula>
    </cfRule>
  </conditionalFormatting>
  <conditionalFormatting sqref="J53:K56">
    <cfRule type="expression" dxfId="8" priority="455">
      <formula>AND($D$40="プランを変更する",$J$41="プレミアム")</formula>
    </cfRule>
    <cfRule type="expression" dxfId="7" priority="456">
      <formula>AND($D$40="内容変更",$D$41="プレミアム")</formula>
    </cfRule>
  </conditionalFormatting>
  <conditionalFormatting sqref="K45">
    <cfRule type="expression" dxfId="6" priority="189">
      <formula>$D$45="日付指定"</formula>
    </cfRule>
  </conditionalFormatting>
  <conditionalFormatting sqref="L48:M51">
    <cfRule type="expression" dxfId="5" priority="457">
      <formula>$D$41="ChatLuck単独利用"</formula>
    </cfRule>
  </conditionalFormatting>
  <conditionalFormatting sqref="L53:M53 L56:M56">
    <cfRule type="expression" dxfId="4" priority="458">
      <formula>$J$41="ChatLuck単独利用"</formula>
    </cfRule>
  </conditionalFormatting>
  <conditionalFormatting sqref="F69:M69">
    <cfRule type="expression" dxfId="3" priority="6">
      <formula>$D$69="利用を終了する"</formula>
    </cfRule>
  </conditionalFormatting>
  <conditionalFormatting sqref="F66:M66">
    <cfRule type="expression" dxfId="0" priority="1">
      <formula>$D$66="利用を終了する"</formula>
    </cfRule>
  </conditionalFormatting>
  <dataValidations count="36">
    <dataValidation type="custom" allowBlank="1" showInputMessage="1" showErrorMessage="1" error="ご契約プランを変更してください。" sqref="I54:I55" xr:uid="{821070C0-E705-45FB-B270-08E8DC3A19BE}">
      <formula1>K50="スタンダード"</formula1>
    </dataValidation>
    <dataValidation type="custom" allowBlank="1" showInputMessage="1" showErrorMessage="1" error="ご契約プランを変更してください。" sqref="E56" xr:uid="{FFA583B3-E64C-4416-8D58-26B3DED0BA5F}">
      <formula1>K50="ライト"</formula1>
    </dataValidation>
    <dataValidation type="custom" allowBlank="1" showInputMessage="1" showErrorMessage="1" error="ご契約プランを変更してください。" sqref="E55" xr:uid="{9A4B3302-D788-49D6-AE24-CF21C19CB2CD}">
      <formula1>K50="ライト"</formula1>
    </dataValidation>
    <dataValidation type="custom" allowBlank="1" showInputMessage="1" showErrorMessage="1" error="ご契約プランを変更してください。" sqref="E54" xr:uid="{F03A269D-FA0B-44FF-97F8-EC62F908D5ED}">
      <formula1>K50="ライト"</formula1>
    </dataValidation>
    <dataValidation type="custom" allowBlank="1" showInputMessage="1" showErrorMessage="1" error="ご契約プランを変更してください。" sqref="G51 G54:G56" xr:uid="{FE6814F2-C494-4F9C-AEA5-7085DA7470DC}">
      <formula1>K47="チャットプラス"</formula1>
    </dataValidation>
    <dataValidation type="custom" allowBlank="1" showInputMessage="1" showErrorMessage="1" error="ご契約プランを変更してください。" sqref="I56" xr:uid="{E814EF26-F97D-40BE-9C5F-7129466C0A40}">
      <formula1>K50="スタンダード"</formula1>
    </dataValidation>
    <dataValidation allowBlank="1" showInputMessage="1" showErrorMessage="1" prompt="日付指定の場合にご入力ください。_x000a_例：2021年10月20日" sqref="K45:M45" xr:uid="{C375C67F-F4D1-459A-83FF-3B2FAC69E5A7}"/>
    <dataValidation type="list" allowBlank="1" showInputMessage="1" showErrorMessage="1" sqref="D45:G45" xr:uid="{7FE0AB58-FC28-425D-BBDF-E1221066D208}">
      <formula1>"選択してください,最短,日付指定"</formula1>
    </dataValidation>
    <dataValidation type="list" allowBlank="1" showInputMessage="1" showErrorMessage="1" sqref="D44:M44" xr:uid="{752B58DC-4FAA-4F20-A60B-52AB1E574410}">
      <formula1>"選択してください,エンドユーザ様,エンドユーザ様へ販売されるパートナー様,両方"</formula1>
    </dataValidation>
    <dataValidation type="custom" allowBlank="1" showInputMessage="1" showErrorMessage="1" error="ご契約プランを変更してください。" sqref="L54" xr:uid="{FFEA1D0C-104E-4105-BAEF-55662342AD3F}">
      <formula1>H50="スタンダード"</formula1>
    </dataValidation>
    <dataValidation type="custom" allowBlank="1" showInputMessage="1" showErrorMessage="1" error="ご契約プランを変更してください。" sqref="L56:M56 M54" xr:uid="{C47DE17F-A07F-4903-8A45-D08AC2A6E775}">
      <formula1>H48="スタンダード"</formula1>
    </dataValidation>
    <dataValidation type="custom" allowBlank="1" showInputMessage="1" showErrorMessage="1" error="ご契約プランを変更してください。" sqref="I50" xr:uid="{24C227FA-3CC9-4085-A0AA-17D69803C4BD}">
      <formula1>#REF!="スタンダード"</formula1>
    </dataValidation>
    <dataValidation type="list" allowBlank="1" showInputMessage="1" showErrorMessage="1" sqref="J41:L41" xr:uid="{86A6EA32-7DB6-4521-9CFA-F72D97196C76}">
      <formula1>INDIRECT($D$41)</formula1>
    </dataValidation>
    <dataValidation type="custom" allowBlank="1" showInputMessage="1" showErrorMessage="1" error="ご契約プランを変更してください。" sqref="G50" xr:uid="{E1A0AF8F-5FEF-4D0F-9125-829244E7DA29}">
      <formula1>#REF!="チャットプラス"</formula1>
    </dataValidation>
    <dataValidation type="textLength" imeMode="disabled" operator="lessThanOrEqual" allowBlank="1" showInputMessage="1" showErrorMessage="1" error="半角16文字以下で入力してください。" sqref="J59:J61 E59:E61" xr:uid="{E993FACC-6B05-4FF2-882C-9A95CF1F6118}">
      <formula1>16</formula1>
    </dataValidation>
    <dataValidation type="list" allowBlank="1" showInputMessage="1" showErrorMessage="1" sqref="D41:F41" xr:uid="{125273AA-F5EE-48A2-9299-D4D5C19C39EE}">
      <formula1>INDIRECT($D$40)</formula1>
    </dataValidation>
    <dataValidation type="custom" allowBlank="1" showInputMessage="1" showErrorMessage="1" error="ご契約プランを変更してください。" sqref="D50:E50" xr:uid="{A52D29AF-DBDC-4ECD-8376-50BDAE70AE2F}">
      <formula1>D41="ライト"</formula1>
    </dataValidation>
    <dataValidation type="custom" allowBlank="1" showInputMessage="1" showErrorMessage="1" error="ご契約プランを変更してください。" sqref="D49:E49" xr:uid="{0009904C-6758-4AF2-8392-BE2216D3081C}">
      <formula1>D41="ライト"</formula1>
    </dataValidation>
    <dataValidation type="custom" allowBlank="1" showInputMessage="1" showErrorMessage="1" error="ご契約プランを変更してください。" sqref="F49:G49" xr:uid="{D800F32D-39F8-4EFB-8AFE-2FF222F3075E}">
      <formula1>D41="チャットプラス"</formula1>
    </dataValidation>
    <dataValidation type="custom" allowBlank="1" showInputMessage="1" showErrorMessage="1" error="ご契約プランを変更してください。" sqref="F50" xr:uid="{68BF5967-FD4D-4587-B048-1AE55793FE94}">
      <formula1>D41="チャットプラス"</formula1>
    </dataValidation>
    <dataValidation type="custom" allowBlank="1" showInputMessage="1" showErrorMessage="1" error="ご契約プランを変更してください。" sqref="J49 K54:K56 K49:K51" xr:uid="{477765DC-0876-425B-8990-B6FCBCDF93D7}">
      <formula1>$D$41="プレミアム"</formula1>
    </dataValidation>
    <dataValidation type="custom" allowBlank="1" showInputMessage="1" showErrorMessage="1" error="ご契約プランを変更してください。" sqref="H49:I49 L49" xr:uid="{0AF344D0-835F-484C-9A7A-06AC6707B19A}">
      <formula1>D41="スタンダード"</formula1>
    </dataValidation>
    <dataValidation type="custom" allowBlank="1" showInputMessage="1" showErrorMessage="1" error="ご契約プランを変更してください。" sqref="D51:E51" xr:uid="{091421D3-8A99-4AF0-97D5-975BDCD06A07}">
      <formula1>D41="ライト"</formula1>
    </dataValidation>
    <dataValidation type="custom" allowBlank="1" showInputMessage="1" showErrorMessage="1" error="ご契約プランを変更してください。" sqref="F51" xr:uid="{9B643848-E1FE-4093-9FC6-1BA9A3C90904}">
      <formula1>D41="チャットプラス"</formula1>
    </dataValidation>
    <dataValidation type="custom" allowBlank="1" showInputMessage="1" showErrorMessage="1" error="ご契約プランを変更してください。" sqref="H51:I51 L51:M51" xr:uid="{0764EC4C-2132-43C2-BDBB-E285F0A36A98}">
      <formula1>D41="スタンダード"</formula1>
    </dataValidation>
    <dataValidation type="custom" allowBlank="1" showInputMessage="1" showErrorMessage="1" error="ご契約プランを変更してください。" sqref="J54:J56" xr:uid="{0B528A67-0083-47EB-AAE3-BB7561B3554E}">
      <formula1>OR(AND($D$40="プランを変更する",$J$41="プレミアム"),AND($D$40="内容変更",$D$41="プレミアム"))</formula1>
    </dataValidation>
    <dataValidation type="custom" allowBlank="1" showInputMessage="1" showErrorMessage="1" sqref="D54:D55" xr:uid="{51A28477-B51A-4771-8535-B48FB2263302}">
      <formula1>OR(AND(D40="内容変更",D41="ライト"),AND(D40="プランを変更する",J41="ライト"))</formula1>
    </dataValidation>
    <dataValidation type="custom" allowBlank="1" showInputMessage="1" showErrorMessage="1" sqref="F54:F56" xr:uid="{770ED360-341E-45E6-98B7-CE69DAB7DA00}">
      <formula1>OR(AND($D$40="プランを変更する",$J$41="チャットプラス"),AND($D$40="内容変更",$D$41="チャットプラス"))</formula1>
    </dataValidation>
    <dataValidation type="custom" allowBlank="1" showInputMessage="1" showErrorMessage="1" sqref="H54:H56" xr:uid="{784D2F68-5F0F-4788-8CBC-0784C31C1418}">
      <formula1>OR(AND($D$40="プランを変更する",$J$41="スタンダード"),AND($D$40="内容変更",$D$41="スタンダード"))</formula1>
    </dataValidation>
    <dataValidation type="custom" allowBlank="1" showInputMessage="1" showErrorMessage="1" sqref="D56" xr:uid="{7A032824-CA2F-49C2-9AC8-6CF02807768A}">
      <formula1>OR(AND(D42="内容変更",D47="ライト"),AND(D42="プランを変更する",J47="ライト"))</formula1>
    </dataValidation>
    <dataValidation type="whole" allowBlank="1" showInputMessage="1" showErrorMessage="1" sqref="G98" xr:uid="{FD9F9460-8485-47AE-8464-3E3851D6BA09}">
      <formula1>5</formula1>
      <formula2>9999</formula2>
    </dataValidation>
    <dataValidation type="whole" allowBlank="1" showInputMessage="1" showErrorMessage="1" sqref="G122:G123" xr:uid="{F7280B81-D970-4CE5-912E-13846F9B1D68}">
      <formula1>25</formula1>
      <formula2>9999</formula2>
    </dataValidation>
    <dataValidation type="whole" allowBlank="1" showInputMessage="1" showErrorMessage="1" sqref="G75" xr:uid="{70C15BA5-190F-40CB-9D43-B8CDF2C5EFAC}">
      <formula1>2</formula1>
      <formula2>9999</formula2>
    </dataValidation>
    <dataValidation type="whole" allowBlank="1" showInputMessage="1" showErrorMessage="1" sqref="G140" xr:uid="{3F28850D-4481-4C15-950B-7B4CAF02C9B3}">
      <formula1>50</formula1>
      <formula2>10000</formula2>
    </dataValidation>
    <dataValidation type="whole" errorStyle="warning" allowBlank="1" showInputMessage="1" showErrorMessage="1" errorTitle="申込制限" error="最大１までとなります。" sqref="G66 G82:G83" xr:uid="{89DF8537-9E1A-40E3-BDA7-B4242BF08453}">
      <formula1>0</formula1>
      <formula2>1</formula2>
    </dataValidation>
    <dataValidation type="whole" allowBlank="1" showInputMessage="1" showErrorMessage="1" sqref="G99" xr:uid="{30F6ADD1-8226-453D-8E51-65078A61D1B0}">
      <formula1>5</formula1>
      <formula2>9999</formula2>
    </dataValidation>
  </dataValidations>
  <hyperlinks>
    <hyperlink ref="A91" r:id="rId1" xr:uid="{CF1806EB-B423-4C78-A1B5-3A1CA690BD0D}"/>
    <hyperlink ref="A15" r:id="rId2" xr:uid="{F543463B-CD45-467C-8A15-E325D0BF4E5D}"/>
    <hyperlink ref="A13" r:id="rId3" xr:uid="{AAA5FBA1-D449-4FE1-8C93-795CFC4F410E}"/>
    <hyperlink ref="A16" r:id="rId4" xr:uid="{71B96566-821D-4C3A-BB68-4BB5337E3C00}"/>
    <hyperlink ref="A17" r:id="rId5" xr:uid="{953BEB56-B24C-41B7-896C-80A204D8BAEC}"/>
    <hyperlink ref="A89" r:id="rId6" xr:uid="{493BA5DF-9B46-44BD-869E-EE1E3CD7ACE0}"/>
    <hyperlink ref="A18" r:id="rId7" xr:uid="{31A31550-DA9B-4731-9FF2-889439688147}"/>
  </hyperlinks>
  <printOptions horizontalCentered="1"/>
  <pageMargins left="0" right="0" top="0" bottom="0" header="0.11811023622047245" footer="0.11811023622047245"/>
  <pageSetup paperSize="9" scale="54" fitToHeight="0" orientation="portrait" r:id="rId8"/>
  <headerFooter alignWithMargins="0"/>
  <rowBreaks count="1" manualBreakCount="1">
    <brk id="63" max="12" man="1"/>
  </rowBreaks>
  <drawing r:id="rId9"/>
  <extLst>
    <ext xmlns:x14="http://schemas.microsoft.com/office/spreadsheetml/2009/9/main" uri="{78C0D931-6437-407d-A8EE-F0AAD7539E65}">
      <x14:conditionalFormattings>
        <x14:conditionalFormatting xmlns:xm="http://schemas.microsoft.com/office/excel/2006/main">
          <x14:cfRule type="containsText" priority="133" operator="containsText" id="{21A0BBB7-035D-4EDC-BFA1-68427B16B631}">
            <xm:f>NOT(ISERROR(SEARCH(" ",B105)))</xm:f>
            <xm:f>" "</xm:f>
            <x14:dxf>
              <font>
                <color theme="0" tint="-4.9989318521683403E-2"/>
              </font>
            </x14:dxf>
          </x14:cfRule>
          <xm:sqref>B105:M114</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30BE0DE1-9BE1-411C-BEC8-9A4A706F6518}">
          <x14:formula1>
            <xm:f>プルダウン部品!$G$1:$G$4</xm:f>
          </x14:formula1>
          <xm:sqref>B90:B91</xm:sqref>
        </x14:dataValidation>
        <x14:dataValidation type="list" allowBlank="1" showInputMessage="1" showErrorMessage="1" xr:uid="{716CA526-A4E1-4DBD-8ACA-50A364C08B58}">
          <x14:formula1>
            <xm:f>プルダウン部品!$I$1:$I$2</xm:f>
          </x14:formula1>
          <xm:sqref>F79:G79</xm:sqref>
        </x14:dataValidation>
        <x14:dataValidation type="list" allowBlank="1" showInputMessage="1" showErrorMessage="1" xr:uid="{77842E4E-9A8C-498F-BA3F-97D8B04AA2CD}">
          <x14:formula1>
            <xm:f>プルダウン部品!$B$15:$B$19</xm:f>
          </x14:formula1>
          <xm:sqref>D94:E94 D76:E76 D127:E130 D67:D72 E67:E71</xm:sqref>
        </x14:dataValidation>
        <x14:dataValidation type="list" allowBlank="1" showInputMessage="1" showErrorMessage="1" xr:uid="{B235991D-4FA4-4555-AEB2-995430889107}">
          <x14:formula1>
            <xm:f>プルダウン部品!$J$1:$J$4</xm:f>
          </x14:formula1>
          <xm:sqref>D95:G95</xm:sqref>
        </x14:dataValidation>
        <x14:dataValidation type="list" allowBlank="1" showInputMessage="1" showErrorMessage="1" xr:uid="{9E76DE47-86A9-4C08-A595-F7791DBC4888}">
          <x14:formula1>
            <xm:f>プルダウン部品!$K$1:$K$4</xm:f>
          </x14:formula1>
          <xm:sqref>B86</xm:sqref>
        </x14:dataValidation>
        <x14:dataValidation type="list" allowBlank="1" showInputMessage="1" showErrorMessage="1" xr:uid="{3FF7FAE0-6E70-4BF9-8077-3556B878B7CE}">
          <x14:formula1>
            <xm:f>プルダウン部品!$A$35:$A$39</xm:f>
          </x14:formula1>
          <xm:sqref>D40:F40</xm:sqref>
        </x14:dataValidation>
        <x14:dataValidation type="list" allowBlank="1" showInputMessage="1" showErrorMessage="1" xr:uid="{4DB0FEC2-FBFD-4DE6-B48E-545A9B33375C}">
          <x14:formula1>
            <xm:f>プルダウン部品!$A$15:$A$17</xm:f>
          </x14:formula1>
          <xm:sqref>D66:E66</xm:sqref>
        </x14:dataValidation>
        <x14:dataValidation type="list" allowBlank="1" showInputMessage="1" showErrorMessage="1" xr:uid="{1AE738F5-B7CE-4B74-B66D-410E7E7EFFD2}">
          <x14:formula1>
            <xm:f>プルダウン部品!$H$15:$H$16</xm:f>
          </x14:formula1>
          <xm:sqref>B136:E136</xm:sqref>
        </x14:dataValidation>
        <x14:dataValidation type="list" allowBlank="1" showInputMessage="1" showErrorMessage="1" xr:uid="{3F0A3DA6-C59E-42D7-8B1D-BCF915F4333B}">
          <x14:formula1>
            <xm:f>プルダウン部品!$F$15:$F$17</xm:f>
          </x14:formula1>
          <xm:sqref>B118:E118</xm:sqref>
        </x14:dataValidation>
        <x14:dataValidation type="list" allowBlank="1" showInputMessage="1" showErrorMessage="1" xr:uid="{211B6F66-6702-4BD5-9EE5-C31EB30DE9EB}">
          <x14:formula1>
            <xm:f>プルダウン部品!$G$16:$G$18</xm:f>
          </x14:formula1>
          <xm:sqref>J40:L40</xm:sqref>
        </x14:dataValidation>
        <x14:dataValidation type="list" allowBlank="1" showInputMessage="1" showErrorMessage="1" xr:uid="{1B28E958-50FE-424B-B573-F252E34AB1C6}">
          <x14:formula1>
            <xm:f>プルダウン部品!$C$15:$C$18</xm:f>
          </x14:formula1>
          <xm:sqref>D144:E146 D75:E75 D122:E123 D140:E140</xm:sqref>
        </x14:dataValidation>
        <x14:dataValidation type="list" allowBlank="1" showInputMessage="1" showErrorMessage="1" xr:uid="{9D7CB423-97F2-4F7E-B014-EE36D94392D7}">
          <x14:formula1>
            <xm:f>プルダウン部品!$I$15:$I$18</xm:f>
          </x14:formula1>
          <xm:sqref>D99:E99</xm:sqref>
        </x14:dataValidation>
        <x14:dataValidation type="list" allowBlank="1" showInputMessage="1" showErrorMessage="1" xr:uid="{47811ABE-9C6E-4F30-B144-0785A0728454}">
          <x14:formula1>
            <xm:f>プルダウン部品!$J$15:$J$18</xm:f>
          </x14:formula1>
          <xm:sqref>D99:E99</xm:sqref>
        </x14:dataValidation>
        <x14:dataValidation type="list" allowBlank="1" showInputMessage="1" showErrorMessage="1" xr:uid="{76E92092-E174-461B-8C54-7278254AFFFF}">
          <x14:formula1>
            <xm:f>プルダウン部品!$J$15:$J$17</xm:f>
          </x14:formula1>
          <xm:sqref>D98:E98</xm:sqref>
        </x14:dataValidation>
        <x14:dataValidation type="list" allowBlank="1" showInputMessage="1" showErrorMessage="1" xr:uid="{DF62FC59-8CED-4906-8298-80DA6B1FE00B}">
          <x14:formula1>
            <xm:f>プルダウン部品!$E$15:$E$16</xm:f>
          </x14:formula1>
          <xm:sqref>D82:E83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0">
    <tabColor rgb="FF00B0F0"/>
  </sheetPr>
  <dimension ref="A1:N53"/>
  <sheetViews>
    <sheetView showGridLines="0" view="pageBreakPreview" zoomScaleNormal="85" zoomScaleSheetLayoutView="100" workbookViewId="0">
      <selection activeCell="D11" sqref="D11:M11"/>
    </sheetView>
  </sheetViews>
  <sheetFormatPr defaultColWidth="9" defaultRowHeight="11.25" x14ac:dyDescent="0.15"/>
  <cols>
    <col min="1" max="9" width="9.625" style="4" customWidth="1"/>
    <col min="10" max="11" width="9.625" style="5" customWidth="1"/>
    <col min="12" max="13" width="9.625" style="4" customWidth="1"/>
    <col min="14" max="16384" width="9" style="4"/>
  </cols>
  <sheetData>
    <row r="1" spans="1:14" ht="12" x14ac:dyDescent="0.15">
      <c r="M1" s="6"/>
    </row>
    <row r="2" spans="1:14" ht="15" customHeight="1" x14ac:dyDescent="0.15">
      <c r="K2" s="201" t="str">
        <f>目次!F1</f>
        <v>2025年11月版</v>
      </c>
      <c r="L2" s="201"/>
      <c r="M2" s="201"/>
    </row>
    <row r="3" spans="1:14" s="7" customFormat="1" ht="14.45" customHeight="1" x14ac:dyDescent="0.15">
      <c r="J3" s="8"/>
      <c r="K3" s="9"/>
      <c r="L3" s="268" t="s">
        <v>6</v>
      </c>
      <c r="M3" s="268"/>
    </row>
    <row r="4" spans="1:14" s="7" customFormat="1" ht="16.899999999999999" customHeight="1" x14ac:dyDescent="0.15">
      <c r="J4" s="8"/>
      <c r="K4" s="34"/>
      <c r="L4" s="511"/>
      <c r="M4" s="511"/>
    </row>
    <row r="5" spans="1:14" s="7" customFormat="1" ht="13.5" x14ac:dyDescent="0.15">
      <c r="J5" s="8"/>
      <c r="K5" s="10"/>
      <c r="L5" s="11"/>
      <c r="M5" s="12"/>
    </row>
    <row r="6" spans="1:14" s="7" customFormat="1" ht="13.5" x14ac:dyDescent="0.15">
      <c r="J6" s="8"/>
      <c r="K6" s="10"/>
      <c r="L6" s="11"/>
      <c r="M6" s="12" t="s">
        <v>41</v>
      </c>
    </row>
    <row r="7" spans="1:14" s="7" customFormat="1" ht="13.5" x14ac:dyDescent="0.15">
      <c r="J7" s="8"/>
      <c r="K7" s="10"/>
      <c r="L7" s="11"/>
      <c r="M7" s="12"/>
    </row>
    <row r="8" spans="1:14" ht="12" customHeight="1" x14ac:dyDescent="0.15"/>
    <row r="9" spans="1:14" ht="12" customHeight="1" x14ac:dyDescent="0.15"/>
    <row r="10" spans="1:14" ht="12" customHeight="1" x14ac:dyDescent="0.15"/>
    <row r="11" spans="1:14" s="7" customFormat="1" ht="39.75" customHeight="1" x14ac:dyDescent="0.15">
      <c r="A11" s="297" t="s">
        <v>25</v>
      </c>
      <c r="B11" s="297"/>
      <c r="C11" s="297"/>
      <c r="D11" s="298" t="s">
        <v>2</v>
      </c>
      <c r="E11" s="298"/>
      <c r="F11" s="298"/>
      <c r="G11" s="298"/>
      <c r="H11" s="298"/>
      <c r="I11" s="298"/>
      <c r="J11" s="298"/>
      <c r="K11" s="298"/>
      <c r="L11" s="298"/>
      <c r="M11" s="298"/>
      <c r="N11" s="10"/>
    </row>
    <row r="12" spans="1:14" s="7" customFormat="1" ht="39" customHeight="1" x14ac:dyDescent="0.15">
      <c r="A12" s="297" t="s">
        <v>87</v>
      </c>
      <c r="B12" s="297"/>
      <c r="C12" s="297"/>
      <c r="D12" s="51" t="s">
        <v>38</v>
      </c>
      <c r="E12" s="518"/>
      <c r="F12" s="518"/>
      <c r="G12" s="518"/>
      <c r="H12" s="519" t="s">
        <v>90</v>
      </c>
      <c r="I12" s="520"/>
      <c r="J12" s="520"/>
      <c r="K12" s="520"/>
      <c r="L12" s="520"/>
      <c r="M12" s="520"/>
    </row>
    <row r="13" spans="1:14" ht="12" customHeight="1" x14ac:dyDescent="0.15"/>
    <row r="14" spans="1:14" s="7" customFormat="1" ht="24" customHeight="1" x14ac:dyDescent="0.15">
      <c r="A14" s="2" t="s">
        <v>52</v>
      </c>
      <c r="B14" s="3"/>
      <c r="C14" s="3"/>
      <c r="D14" s="3"/>
      <c r="E14" s="3"/>
      <c r="F14" s="3"/>
      <c r="G14" s="3"/>
      <c r="H14" s="3"/>
      <c r="I14" s="3"/>
      <c r="J14" s="3"/>
      <c r="K14" s="13"/>
      <c r="L14" s="13"/>
      <c r="M14" s="14"/>
    </row>
    <row r="15" spans="1:14" s="80" customFormat="1" ht="15" thickBot="1" x14ac:dyDescent="0.2">
      <c r="A15" s="76" t="s">
        <v>123</v>
      </c>
      <c r="B15" s="77"/>
      <c r="C15" s="77"/>
      <c r="D15" s="78"/>
      <c r="E15" s="77"/>
      <c r="F15" s="77"/>
      <c r="G15" s="77"/>
      <c r="H15" s="77"/>
      <c r="I15" s="77"/>
      <c r="J15" s="77"/>
      <c r="K15" s="79"/>
      <c r="L15" s="79"/>
      <c r="M15" s="79"/>
      <c r="N15" s="79"/>
    </row>
    <row r="16" spans="1:14" s="15" customFormat="1" ht="15.75" customHeight="1" thickTop="1" x14ac:dyDescent="0.15">
      <c r="A16" s="269" t="s">
        <v>12</v>
      </c>
      <c r="B16" s="270"/>
      <c r="C16" s="271"/>
      <c r="D16" s="272"/>
      <c r="E16" s="272"/>
      <c r="F16" s="272"/>
      <c r="G16" s="272"/>
      <c r="H16" s="272"/>
      <c r="I16" s="272"/>
      <c r="J16" s="272"/>
      <c r="K16" s="272"/>
      <c r="L16" s="272"/>
      <c r="M16" s="273"/>
      <c r="N16" s="7"/>
    </row>
    <row r="17" spans="1:14" s="15" customFormat="1" ht="36.75" customHeight="1" x14ac:dyDescent="0.15">
      <c r="A17" s="256" t="s">
        <v>13</v>
      </c>
      <c r="B17" s="275"/>
      <c r="C17" s="512"/>
      <c r="D17" s="513"/>
      <c r="E17" s="513"/>
      <c r="F17" s="513"/>
      <c r="G17" s="513"/>
      <c r="H17" s="513"/>
      <c r="I17" s="513"/>
      <c r="J17" s="513"/>
      <c r="K17" s="513"/>
      <c r="L17" s="513"/>
      <c r="M17" s="514"/>
    </row>
    <row r="18" spans="1:14" s="15" customFormat="1" ht="25.9" customHeight="1" x14ac:dyDescent="0.15">
      <c r="A18" s="494"/>
      <c r="B18" s="495"/>
      <c r="C18" s="515"/>
      <c r="D18" s="516"/>
      <c r="E18" s="516"/>
      <c r="F18" s="516"/>
      <c r="G18" s="516"/>
      <c r="H18" s="516"/>
      <c r="I18" s="516"/>
      <c r="J18" s="516"/>
      <c r="K18" s="516"/>
      <c r="L18" s="516"/>
      <c r="M18" s="517"/>
    </row>
    <row r="19" spans="1:14" s="15" customFormat="1" ht="14.25" customHeight="1" x14ac:dyDescent="0.15">
      <c r="A19" s="261" t="s">
        <v>12</v>
      </c>
      <c r="B19" s="262"/>
      <c r="C19" s="263"/>
      <c r="D19" s="264"/>
      <c r="E19" s="264"/>
      <c r="F19" s="264"/>
      <c r="G19" s="264"/>
      <c r="H19" s="264"/>
      <c r="I19" s="264"/>
      <c r="J19" s="264"/>
      <c r="K19" s="264"/>
      <c r="L19" s="264"/>
      <c r="M19" s="265"/>
      <c r="N19" s="7"/>
    </row>
    <row r="20" spans="1:14" s="15" customFormat="1" ht="36.75" customHeight="1" x14ac:dyDescent="0.15">
      <c r="A20" s="532" t="s">
        <v>53</v>
      </c>
      <c r="B20" s="533"/>
      <c r="C20" s="476"/>
      <c r="D20" s="477"/>
      <c r="E20" s="477"/>
      <c r="F20" s="477"/>
      <c r="G20" s="477"/>
      <c r="H20" s="477"/>
      <c r="I20" s="477"/>
      <c r="J20" s="477"/>
      <c r="K20" s="477"/>
      <c r="L20" s="477"/>
      <c r="M20" s="478"/>
      <c r="N20" s="7"/>
    </row>
    <row r="21" spans="1:14" s="15" customFormat="1" ht="25.9" customHeight="1" x14ac:dyDescent="0.15">
      <c r="A21" s="266"/>
      <c r="B21" s="267"/>
      <c r="C21" s="479"/>
      <c r="D21" s="480"/>
      <c r="E21" s="480"/>
      <c r="F21" s="480"/>
      <c r="G21" s="480"/>
      <c r="H21" s="480"/>
      <c r="I21" s="480"/>
      <c r="J21" s="480"/>
      <c r="K21" s="480"/>
      <c r="L21" s="480"/>
      <c r="M21" s="481"/>
    </row>
    <row r="22" spans="1:14" s="7" customFormat="1" ht="14.25" customHeight="1" x14ac:dyDescent="0.15">
      <c r="A22" s="261" t="s">
        <v>12</v>
      </c>
      <c r="B22" s="262"/>
      <c r="C22" s="491"/>
      <c r="D22" s="492"/>
      <c r="E22" s="493"/>
      <c r="F22" s="258"/>
      <c r="G22" s="259"/>
      <c r="H22" s="259"/>
      <c r="I22" s="259"/>
      <c r="J22" s="259"/>
      <c r="K22" s="259"/>
      <c r="L22" s="259"/>
      <c r="M22" s="260"/>
    </row>
    <row r="23" spans="1:14" s="7" customFormat="1" ht="39.75" customHeight="1" x14ac:dyDescent="0.15">
      <c r="A23" s="256" t="s">
        <v>54</v>
      </c>
      <c r="B23" s="275"/>
      <c r="C23" s="496" t="s">
        <v>0</v>
      </c>
      <c r="D23" s="498"/>
      <c r="E23" s="498"/>
      <c r="F23" s="500"/>
      <c r="G23" s="501"/>
      <c r="H23" s="501"/>
      <c r="I23" s="501"/>
      <c r="J23" s="501"/>
      <c r="K23" s="501"/>
      <c r="L23" s="501"/>
      <c r="M23" s="502"/>
    </row>
    <row r="24" spans="1:14" s="15" customFormat="1" ht="25.9" customHeight="1" x14ac:dyDescent="0.15">
      <c r="A24" s="494"/>
      <c r="B24" s="495"/>
      <c r="C24" s="497"/>
      <c r="D24" s="499"/>
      <c r="E24" s="499"/>
      <c r="F24" s="503"/>
      <c r="G24" s="504"/>
      <c r="H24" s="504"/>
      <c r="I24" s="504"/>
      <c r="J24" s="504"/>
      <c r="K24" s="504"/>
      <c r="L24" s="504"/>
      <c r="M24" s="505"/>
    </row>
    <row r="25" spans="1:14" s="15" customFormat="1" ht="14.25" customHeight="1" x14ac:dyDescent="0.15">
      <c r="A25" s="256" t="s">
        <v>16</v>
      </c>
      <c r="B25" s="471"/>
      <c r="C25" s="59" t="s">
        <v>12</v>
      </c>
      <c r="D25" s="258"/>
      <c r="E25" s="259"/>
      <c r="F25" s="259"/>
      <c r="G25" s="259"/>
      <c r="H25" s="280"/>
      <c r="I25" s="59" t="s">
        <v>12</v>
      </c>
      <c r="J25" s="258"/>
      <c r="K25" s="259"/>
      <c r="L25" s="259"/>
      <c r="M25" s="260"/>
      <c r="N25" s="7"/>
    </row>
    <row r="26" spans="1:14" s="15" customFormat="1" ht="36.75" customHeight="1" x14ac:dyDescent="0.15">
      <c r="A26" s="276"/>
      <c r="B26" s="472"/>
      <c r="C26" s="506" t="s">
        <v>17</v>
      </c>
      <c r="D26" s="500"/>
      <c r="E26" s="501"/>
      <c r="F26" s="501"/>
      <c r="G26" s="501"/>
      <c r="H26" s="509"/>
      <c r="I26" s="507" t="s">
        <v>18</v>
      </c>
      <c r="J26" s="476"/>
      <c r="K26" s="477"/>
      <c r="L26" s="477"/>
      <c r="M26" s="478"/>
      <c r="N26" s="7"/>
    </row>
    <row r="27" spans="1:14" s="15" customFormat="1" ht="16.899999999999999" customHeight="1" x14ac:dyDescent="0.15">
      <c r="A27" s="276"/>
      <c r="B27" s="472"/>
      <c r="C27" s="475"/>
      <c r="D27" s="503"/>
      <c r="E27" s="504"/>
      <c r="F27" s="504"/>
      <c r="G27" s="504"/>
      <c r="H27" s="510"/>
      <c r="I27" s="508"/>
      <c r="J27" s="479"/>
      <c r="K27" s="480"/>
      <c r="L27" s="480"/>
      <c r="M27" s="481"/>
    </row>
    <row r="28" spans="1:14" s="15" customFormat="1" ht="36.75" customHeight="1" x14ac:dyDescent="0.15">
      <c r="A28" s="276"/>
      <c r="B28" s="472"/>
      <c r="C28" s="474" t="s">
        <v>19</v>
      </c>
      <c r="D28" s="476"/>
      <c r="E28" s="477"/>
      <c r="F28" s="477"/>
      <c r="G28" s="477"/>
      <c r="H28" s="477"/>
      <c r="I28" s="477"/>
      <c r="J28" s="477"/>
      <c r="K28" s="477"/>
      <c r="L28" s="477"/>
      <c r="M28" s="478"/>
      <c r="N28" s="7"/>
    </row>
    <row r="29" spans="1:14" s="15" customFormat="1" ht="16.899999999999999" customHeight="1" x14ac:dyDescent="0.15">
      <c r="A29" s="276"/>
      <c r="B29" s="472"/>
      <c r="C29" s="475"/>
      <c r="D29" s="479"/>
      <c r="E29" s="480"/>
      <c r="F29" s="480"/>
      <c r="G29" s="480"/>
      <c r="H29" s="480"/>
      <c r="I29" s="480"/>
      <c r="J29" s="480"/>
      <c r="K29" s="480"/>
      <c r="L29" s="480"/>
      <c r="M29" s="481"/>
    </row>
    <row r="30" spans="1:14" s="15" customFormat="1" ht="36.75" customHeight="1" x14ac:dyDescent="0.15">
      <c r="A30" s="276"/>
      <c r="B30" s="472"/>
      <c r="C30" s="482" t="s">
        <v>20</v>
      </c>
      <c r="D30" s="484"/>
      <c r="E30" s="485"/>
      <c r="F30" s="485"/>
      <c r="G30" s="485"/>
      <c r="H30" s="485"/>
      <c r="I30" s="482" t="s">
        <v>55</v>
      </c>
      <c r="J30" s="484"/>
      <c r="K30" s="485"/>
      <c r="L30" s="485"/>
      <c r="M30" s="489"/>
      <c r="N30" s="7"/>
    </row>
    <row r="31" spans="1:14" s="15" customFormat="1" ht="16.899999999999999" customHeight="1" thickBot="1" x14ac:dyDescent="0.2">
      <c r="A31" s="278"/>
      <c r="B31" s="473"/>
      <c r="C31" s="483"/>
      <c r="D31" s="486"/>
      <c r="E31" s="487"/>
      <c r="F31" s="487"/>
      <c r="G31" s="487"/>
      <c r="H31" s="487"/>
      <c r="I31" s="488"/>
      <c r="J31" s="486"/>
      <c r="K31" s="487"/>
      <c r="L31" s="487"/>
      <c r="M31" s="490"/>
    </row>
    <row r="32" spans="1:14" ht="12" thickTop="1" x14ac:dyDescent="0.15"/>
    <row r="34" spans="1:14" ht="14.45" customHeight="1" thickBot="1" x14ac:dyDescent="0.2">
      <c r="A34" s="2" t="s">
        <v>23</v>
      </c>
    </row>
    <row r="35" spans="1:14" s="15" customFormat="1" ht="36.75" customHeight="1" thickTop="1" x14ac:dyDescent="0.15">
      <c r="A35" s="524" t="s">
        <v>13</v>
      </c>
      <c r="B35" s="525"/>
      <c r="C35" s="271"/>
      <c r="D35" s="272"/>
      <c r="E35" s="272"/>
      <c r="F35" s="272"/>
      <c r="G35" s="272"/>
      <c r="H35" s="272"/>
      <c r="I35" s="272"/>
      <c r="J35" s="272"/>
      <c r="K35" s="272"/>
      <c r="L35" s="272"/>
      <c r="M35" s="273"/>
    </row>
    <row r="36" spans="1:14" s="15" customFormat="1" ht="14.25" customHeight="1" x14ac:dyDescent="0.15">
      <c r="A36" s="526" t="s">
        <v>16</v>
      </c>
      <c r="B36" s="527"/>
      <c r="C36" s="17" t="s">
        <v>12</v>
      </c>
      <c r="D36" s="258"/>
      <c r="E36" s="259"/>
      <c r="F36" s="259"/>
      <c r="G36" s="259"/>
      <c r="H36" s="280"/>
      <c r="I36" s="17" t="s">
        <v>12</v>
      </c>
      <c r="J36" s="258"/>
      <c r="K36" s="259"/>
      <c r="L36" s="259"/>
      <c r="M36" s="260"/>
      <c r="N36" s="7"/>
    </row>
    <row r="37" spans="1:14" s="15" customFormat="1" ht="36.75" customHeight="1" x14ac:dyDescent="0.15">
      <c r="A37" s="528"/>
      <c r="B37" s="529"/>
      <c r="C37" s="23" t="s">
        <v>24</v>
      </c>
      <c r="D37" s="281"/>
      <c r="E37" s="282"/>
      <c r="F37" s="282"/>
      <c r="G37" s="282"/>
      <c r="H37" s="283"/>
      <c r="I37" s="19" t="s">
        <v>18</v>
      </c>
      <c r="J37" s="258"/>
      <c r="K37" s="259"/>
      <c r="L37" s="259"/>
      <c r="M37" s="260"/>
      <c r="N37" s="7"/>
    </row>
    <row r="38" spans="1:14" s="15" customFormat="1" ht="36.75" customHeight="1" x14ac:dyDescent="0.15">
      <c r="A38" s="528"/>
      <c r="B38" s="529"/>
      <c r="C38" s="20" t="s">
        <v>19</v>
      </c>
      <c r="D38" s="284"/>
      <c r="E38" s="284"/>
      <c r="F38" s="284"/>
      <c r="G38" s="284"/>
      <c r="H38" s="284"/>
      <c r="I38" s="284"/>
      <c r="J38" s="284"/>
      <c r="K38" s="284"/>
      <c r="L38" s="284"/>
      <c r="M38" s="285"/>
      <c r="N38" s="7"/>
    </row>
    <row r="39" spans="1:14" s="15" customFormat="1" ht="36.75" customHeight="1" thickBot="1" x14ac:dyDescent="0.2">
      <c r="A39" s="530"/>
      <c r="B39" s="531"/>
      <c r="C39" s="21" t="s">
        <v>20</v>
      </c>
      <c r="D39" s="286"/>
      <c r="E39" s="286"/>
      <c r="F39" s="286"/>
      <c r="G39" s="286"/>
      <c r="H39" s="286"/>
      <c r="I39" s="22" t="s">
        <v>21</v>
      </c>
      <c r="J39" s="286" t="s">
        <v>22</v>
      </c>
      <c r="K39" s="286"/>
      <c r="L39" s="286"/>
      <c r="M39" s="302"/>
      <c r="N39" s="7"/>
    </row>
    <row r="40" spans="1:14" ht="13.15" customHeight="1" thickTop="1" x14ac:dyDescent="0.15"/>
    <row r="41" spans="1:14" ht="13.15" customHeight="1" x14ac:dyDescent="0.15"/>
    <row r="42" spans="1:14" s="7" customFormat="1" ht="18" thickBot="1" x14ac:dyDescent="0.2">
      <c r="A42" s="32" t="s">
        <v>35</v>
      </c>
      <c r="B42" s="4"/>
      <c r="C42" s="4"/>
      <c r="D42" s="4"/>
      <c r="E42" s="4"/>
      <c r="F42" s="4"/>
      <c r="G42" s="4"/>
      <c r="H42" s="4"/>
      <c r="I42" s="4"/>
      <c r="J42" s="4"/>
      <c r="K42" s="4"/>
      <c r="L42" s="4"/>
    </row>
    <row r="43" spans="1:14" s="7" customFormat="1" ht="13.5" x14ac:dyDescent="0.15">
      <c r="A43" s="365"/>
      <c r="B43" s="366"/>
      <c r="C43" s="366"/>
      <c r="D43" s="366"/>
      <c r="E43" s="366"/>
      <c r="F43" s="366"/>
      <c r="G43" s="366"/>
      <c r="H43" s="366"/>
      <c r="I43" s="366"/>
      <c r="J43" s="366"/>
      <c r="K43" s="366"/>
      <c r="L43" s="366"/>
      <c r="M43" s="367"/>
    </row>
    <row r="44" spans="1:14" x14ac:dyDescent="0.15">
      <c r="A44" s="521"/>
      <c r="B44" s="522"/>
      <c r="C44" s="522"/>
      <c r="D44" s="522"/>
      <c r="E44" s="522"/>
      <c r="F44" s="522"/>
      <c r="G44" s="522"/>
      <c r="H44" s="522"/>
      <c r="I44" s="522"/>
      <c r="J44" s="522"/>
      <c r="K44" s="522"/>
      <c r="L44" s="522"/>
      <c r="M44" s="523"/>
    </row>
    <row r="45" spans="1:14" ht="48" customHeight="1" thickBot="1" x14ac:dyDescent="0.2">
      <c r="A45" s="368"/>
      <c r="B45" s="369"/>
      <c r="C45" s="369"/>
      <c r="D45" s="369"/>
      <c r="E45" s="369"/>
      <c r="F45" s="369"/>
      <c r="G45" s="369"/>
      <c r="H45" s="369"/>
      <c r="I45" s="369"/>
      <c r="J45" s="369"/>
      <c r="K45" s="369"/>
      <c r="L45" s="369"/>
      <c r="M45" s="370"/>
    </row>
    <row r="46" spans="1:14" ht="13.5" x14ac:dyDescent="0.15">
      <c r="A46" s="7" t="s">
        <v>36</v>
      </c>
    </row>
    <row r="47" spans="1:14" ht="13.5" x14ac:dyDescent="0.15">
      <c r="A47" s="7" t="s">
        <v>37</v>
      </c>
      <c r="J47" s="4"/>
      <c r="K47" s="4"/>
    </row>
    <row r="48" spans="1:14" ht="13.15" customHeight="1" x14ac:dyDescent="0.15">
      <c r="J48" s="328">
        <f>IF(C17&lt;&gt;"",C17,C35)</f>
        <v>0</v>
      </c>
      <c r="K48" s="328"/>
      <c r="L48" s="328"/>
      <c r="M48" s="26" t="s">
        <v>8</v>
      </c>
    </row>
    <row r="49" spans="10:13" ht="13.15" customHeight="1" x14ac:dyDescent="0.15">
      <c r="J49" s="27"/>
      <c r="K49" s="27"/>
      <c r="L49" s="27"/>
      <c r="M49" s="26"/>
    </row>
    <row r="50" spans="10:13" ht="13.15" customHeight="1" x14ac:dyDescent="0.15">
      <c r="J50" s="27"/>
      <c r="K50" s="27"/>
      <c r="L50" s="27"/>
      <c r="M50" s="26"/>
    </row>
    <row r="51" spans="10:13" ht="13.15" customHeight="1" x14ac:dyDescent="0.15">
      <c r="M51" s="14"/>
    </row>
    <row r="52" spans="10:13" ht="13.15" customHeight="1" x14ac:dyDescent="0.15">
      <c r="M52" s="14"/>
    </row>
    <row r="53" spans="10:13" ht="13.15" customHeight="1" x14ac:dyDescent="0.15">
      <c r="M53" s="14"/>
    </row>
  </sheetData>
  <sheetProtection algorithmName="SHA-512" hashValue="iyCrbcDqUvJZvA00Qw881y5sJjPHjbSByaSKN3bGfcyvhGN2gXz2ycpTEJPWwYrmHEPT+E6Nnyryb5A9rnfgPg==" saltValue="u0F4ps3FThDsf2E4Gr8M0A==" spinCount="100000" sheet="1" selectLockedCells="1"/>
  <dataConsolidate link="1"/>
  <mergeCells count="48">
    <mergeCell ref="A19:B19"/>
    <mergeCell ref="C19:M19"/>
    <mergeCell ref="A16:B16"/>
    <mergeCell ref="C16:M16"/>
    <mergeCell ref="A43:M45"/>
    <mergeCell ref="A35:B35"/>
    <mergeCell ref="C35:M35"/>
    <mergeCell ref="A36:B39"/>
    <mergeCell ref="D36:H36"/>
    <mergeCell ref="J36:M36"/>
    <mergeCell ref="D37:H37"/>
    <mergeCell ref="J37:M37"/>
    <mergeCell ref="D38:M38"/>
    <mergeCell ref="D39:H39"/>
    <mergeCell ref="J39:M39"/>
    <mergeCell ref="A20:B21"/>
    <mergeCell ref="K2:M2"/>
    <mergeCell ref="L3:M3"/>
    <mergeCell ref="L4:M4"/>
    <mergeCell ref="A17:B18"/>
    <mergeCell ref="C17:M18"/>
    <mergeCell ref="A11:C11"/>
    <mergeCell ref="D11:M11"/>
    <mergeCell ref="A12:C12"/>
    <mergeCell ref="E12:G12"/>
    <mergeCell ref="H12:M12"/>
    <mergeCell ref="C20:M21"/>
    <mergeCell ref="J48:L48"/>
    <mergeCell ref="D25:H25"/>
    <mergeCell ref="J25:M25"/>
    <mergeCell ref="C26:C27"/>
    <mergeCell ref="I26:I27"/>
    <mergeCell ref="J26:M27"/>
    <mergeCell ref="D26:H27"/>
    <mergeCell ref="A22:B22"/>
    <mergeCell ref="C22:E22"/>
    <mergeCell ref="F22:M22"/>
    <mergeCell ref="A23:B24"/>
    <mergeCell ref="C23:C24"/>
    <mergeCell ref="D23:E24"/>
    <mergeCell ref="F23:M24"/>
    <mergeCell ref="A25:B31"/>
    <mergeCell ref="C28:C29"/>
    <mergeCell ref="D28:M29"/>
    <mergeCell ref="C30:C31"/>
    <mergeCell ref="D30:H31"/>
    <mergeCell ref="I30:I31"/>
    <mergeCell ref="J30:M31"/>
  </mergeCells>
  <phoneticPr fontId="2"/>
  <conditionalFormatting sqref="D11:M11">
    <cfRule type="cellIs" dxfId="140" priority="1" operator="equal">
      <formula>"選択してください"</formula>
    </cfRule>
  </conditionalFormatting>
  <dataValidations count="1">
    <dataValidation type="list" allowBlank="1" showInputMessage="1" showErrorMessage="1" sqref="D11:M11" xr:uid="{2954823C-0224-4BA6-AF29-962A021EE954}">
      <formula1>"選択してください,エンドユーザ様,エンドユーザ様へ販売されるパートナー様,両方"</formula1>
    </dataValidation>
  </dataValidations>
  <printOptions horizontalCentered="1" verticalCentered="1"/>
  <pageMargins left="0.23622047244094491" right="0.23622047244094491" top="0.19685039370078741" bottom="0.19685039370078741" header="0.31496062992125984" footer="0.31496062992125984"/>
  <pageSetup paperSize="9" scale="69" fitToHeight="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C4BD1-57F6-433C-8844-6C3FB6782C66}">
  <sheetPr codeName="Sheet6">
    <tabColor rgb="FF00B0F0"/>
  </sheetPr>
  <dimension ref="A1:O75"/>
  <sheetViews>
    <sheetView view="pageBreakPreview" zoomScale="85" zoomScaleNormal="85" zoomScaleSheetLayoutView="85" workbookViewId="0">
      <selection activeCell="R15" sqref="R15"/>
    </sheetView>
  </sheetViews>
  <sheetFormatPr defaultColWidth="9" defaultRowHeight="11.25" x14ac:dyDescent="0.15"/>
  <cols>
    <col min="1" max="9" width="9.625" style="4" customWidth="1"/>
    <col min="10" max="11" width="9.625" style="5" customWidth="1"/>
    <col min="12" max="13" width="9.625" style="4" customWidth="1"/>
    <col min="14" max="16384" width="9" style="4"/>
  </cols>
  <sheetData>
    <row r="1" spans="1:14" ht="12" x14ac:dyDescent="0.15">
      <c r="A1" s="122"/>
      <c r="B1" s="122"/>
      <c r="C1" s="122"/>
      <c r="D1" s="122"/>
      <c r="E1" s="122"/>
      <c r="F1" s="122"/>
      <c r="G1" s="122"/>
      <c r="H1" s="122"/>
      <c r="I1" s="122"/>
      <c r="J1" s="175"/>
      <c r="K1" s="175"/>
      <c r="L1" s="122"/>
      <c r="M1" s="176"/>
    </row>
    <row r="2" spans="1:14" ht="15" customHeight="1" x14ac:dyDescent="0.15">
      <c r="A2" s="122"/>
      <c r="B2" s="122"/>
      <c r="C2" s="122"/>
      <c r="D2" s="122"/>
      <c r="E2" s="122"/>
      <c r="F2" s="122"/>
      <c r="G2" s="122"/>
      <c r="H2" s="122"/>
      <c r="I2" s="122"/>
      <c r="J2" s="175"/>
      <c r="K2" s="534" t="str">
        <f>目次!F1</f>
        <v>2025年11月版</v>
      </c>
      <c r="L2" s="534"/>
      <c r="M2" s="534"/>
    </row>
    <row r="3" spans="1:14" s="7" customFormat="1" ht="14.45" customHeight="1" x14ac:dyDescent="0.15">
      <c r="A3" s="38"/>
      <c r="B3" s="38"/>
      <c r="C3" s="38"/>
      <c r="D3" s="38"/>
      <c r="E3" s="38"/>
      <c r="F3" s="38"/>
      <c r="G3" s="38"/>
      <c r="H3" s="38"/>
      <c r="I3" s="38"/>
      <c r="J3" s="177"/>
      <c r="K3" s="178" t="s">
        <v>5</v>
      </c>
      <c r="L3" s="535" t="s">
        <v>6</v>
      </c>
      <c r="M3" s="535"/>
    </row>
    <row r="4" spans="1:14" s="7" customFormat="1" ht="16.899999999999999" customHeight="1" x14ac:dyDescent="0.15">
      <c r="A4" s="38"/>
      <c r="B4" s="38"/>
      <c r="C4" s="38"/>
      <c r="D4" s="38"/>
      <c r="E4" s="38"/>
      <c r="F4" s="38"/>
      <c r="G4" s="38"/>
      <c r="H4" s="38"/>
      <c r="I4" s="38"/>
      <c r="J4" s="177"/>
      <c r="K4" s="179"/>
      <c r="L4" s="536"/>
      <c r="M4" s="536"/>
    </row>
    <row r="5" spans="1:14" s="7" customFormat="1" ht="13.5" x14ac:dyDescent="0.15">
      <c r="A5" s="38"/>
      <c r="B5" s="38"/>
      <c r="C5" s="38"/>
      <c r="D5" s="38"/>
      <c r="E5" s="38"/>
      <c r="F5" s="38"/>
      <c r="G5" s="38"/>
      <c r="H5" s="38"/>
      <c r="I5" s="38"/>
      <c r="J5" s="177"/>
      <c r="K5" s="180"/>
      <c r="L5" s="181"/>
      <c r="M5" s="182"/>
    </row>
    <row r="6" spans="1:14" s="7" customFormat="1" ht="13.5" x14ac:dyDescent="0.15">
      <c r="A6" s="38"/>
      <c r="B6" s="38"/>
      <c r="C6" s="38"/>
      <c r="D6" s="38"/>
      <c r="E6" s="38"/>
      <c r="F6" s="38"/>
      <c r="G6" s="38"/>
      <c r="H6" s="38"/>
      <c r="I6" s="38"/>
      <c r="J6" s="177"/>
      <c r="K6" s="180"/>
      <c r="L6" s="181"/>
      <c r="M6" s="182" t="s">
        <v>127</v>
      </c>
    </row>
    <row r="7" spans="1:14" s="7" customFormat="1" ht="13.5" x14ac:dyDescent="0.15">
      <c r="A7" s="38"/>
      <c r="B7" s="38"/>
      <c r="C7" s="38"/>
      <c r="D7" s="38"/>
      <c r="E7" s="38"/>
      <c r="F7" s="38"/>
      <c r="G7" s="38"/>
      <c r="H7" s="38"/>
      <c r="I7" s="38"/>
      <c r="J7" s="177"/>
      <c r="K7" s="180"/>
      <c r="L7" s="181"/>
      <c r="M7" s="182"/>
    </row>
    <row r="8" spans="1:14" ht="12" customHeight="1" x14ac:dyDescent="0.15">
      <c r="A8" s="122"/>
      <c r="B8" s="122"/>
      <c r="C8" s="122"/>
      <c r="D8" s="122"/>
      <c r="E8" s="122"/>
      <c r="F8" s="122"/>
      <c r="G8" s="122"/>
      <c r="H8" s="122"/>
      <c r="I8" s="122"/>
      <c r="J8" s="175"/>
      <c r="K8" s="175"/>
      <c r="L8" s="122"/>
      <c r="M8" s="122"/>
    </row>
    <row r="9" spans="1:14" ht="12" customHeight="1" x14ac:dyDescent="0.15">
      <c r="A9" s="122"/>
      <c r="B9" s="122"/>
      <c r="C9" s="122"/>
      <c r="D9" s="122"/>
      <c r="E9" s="122"/>
      <c r="F9" s="122"/>
      <c r="G9" s="122"/>
      <c r="H9" s="122"/>
      <c r="I9" s="122"/>
      <c r="J9" s="175"/>
      <c r="K9" s="175"/>
      <c r="L9" s="122"/>
      <c r="M9" s="122"/>
    </row>
    <row r="10" spans="1:14" ht="12" customHeight="1" x14ac:dyDescent="0.15">
      <c r="A10" s="122"/>
      <c r="B10" s="122"/>
      <c r="C10" s="122"/>
      <c r="D10" s="122"/>
      <c r="E10" s="122"/>
      <c r="F10" s="122"/>
      <c r="G10" s="122"/>
      <c r="H10" s="122"/>
      <c r="I10" s="122"/>
      <c r="J10" s="175"/>
      <c r="K10" s="175"/>
      <c r="L10" s="122"/>
      <c r="M10" s="122"/>
    </row>
    <row r="11" spans="1:14" ht="12" customHeight="1" thickBot="1" x14ac:dyDescent="0.2">
      <c r="A11" s="537"/>
      <c r="B11" s="537"/>
      <c r="C11" s="537"/>
      <c r="D11" s="537"/>
      <c r="E11" s="537"/>
      <c r="F11" s="537"/>
      <c r="G11" s="537"/>
      <c r="H11" s="537"/>
      <c r="I11" s="537"/>
      <c r="J11" s="537"/>
      <c r="K11" s="537"/>
      <c r="L11" s="537"/>
      <c r="M11" s="537"/>
    </row>
    <row r="12" spans="1:14" ht="105" customHeight="1" x14ac:dyDescent="0.15">
      <c r="A12" s="538" t="s">
        <v>49</v>
      </c>
      <c r="B12" s="539"/>
      <c r="C12" s="539"/>
      <c r="D12" s="540" t="s">
        <v>2</v>
      </c>
      <c r="E12" s="541"/>
      <c r="F12" s="541"/>
      <c r="G12" s="542"/>
      <c r="H12" s="543" t="s">
        <v>417</v>
      </c>
      <c r="I12" s="543"/>
      <c r="J12" s="543"/>
      <c r="K12" s="543"/>
      <c r="L12" s="543"/>
      <c r="M12" s="544"/>
    </row>
    <row r="13" spans="1:14" ht="39.75" customHeight="1" x14ac:dyDescent="0.15">
      <c r="A13" s="610" t="s">
        <v>408</v>
      </c>
      <c r="B13" s="611"/>
      <c r="C13" s="612"/>
      <c r="D13" s="625" t="b">
        <v>0</v>
      </c>
      <c r="E13" s="626"/>
      <c r="F13" s="608" t="b">
        <v>0</v>
      </c>
      <c r="G13" s="608"/>
      <c r="H13" s="608" t="b">
        <v>0</v>
      </c>
      <c r="I13" s="608"/>
      <c r="J13" s="608" t="b">
        <v>0</v>
      </c>
      <c r="K13" s="608"/>
      <c r="L13" s="608" t="b">
        <v>0</v>
      </c>
      <c r="M13" s="609"/>
    </row>
    <row r="14" spans="1:14" ht="39.75" customHeight="1" x14ac:dyDescent="0.15">
      <c r="A14" s="613"/>
      <c r="B14" s="614"/>
      <c r="C14" s="615"/>
      <c r="D14" s="621" t="b">
        <v>0</v>
      </c>
      <c r="E14" s="622"/>
      <c r="F14" s="623" t="b">
        <v>0</v>
      </c>
      <c r="G14" s="623"/>
      <c r="H14" s="624"/>
      <c r="I14" s="624"/>
      <c r="J14" s="166"/>
      <c r="K14" s="164"/>
      <c r="L14" s="166"/>
      <c r="M14" s="165"/>
    </row>
    <row r="15" spans="1:14" ht="39.75" customHeight="1" x14ac:dyDescent="0.15">
      <c r="A15" s="545" t="s">
        <v>48</v>
      </c>
      <c r="B15" s="546"/>
      <c r="C15" s="546"/>
      <c r="D15" s="45"/>
      <c r="E15" s="35" t="s">
        <v>46</v>
      </c>
      <c r="F15" s="46"/>
      <c r="G15" s="36" t="s">
        <v>96</v>
      </c>
      <c r="H15" s="547" t="s">
        <v>47</v>
      </c>
      <c r="I15" s="547"/>
      <c r="J15" s="547"/>
      <c r="K15" s="547"/>
      <c r="L15" s="547"/>
      <c r="M15" s="548"/>
    </row>
    <row r="16" spans="1:14" s="7" customFormat="1" ht="39.75" customHeight="1" x14ac:dyDescent="0.15">
      <c r="A16" s="296" t="s">
        <v>25</v>
      </c>
      <c r="B16" s="297"/>
      <c r="C16" s="297"/>
      <c r="D16" s="298" t="s">
        <v>2</v>
      </c>
      <c r="E16" s="298"/>
      <c r="F16" s="298"/>
      <c r="G16" s="298"/>
      <c r="H16" s="298"/>
      <c r="I16" s="298"/>
      <c r="J16" s="298"/>
      <c r="K16" s="298"/>
      <c r="L16" s="298"/>
      <c r="M16" s="299"/>
      <c r="N16" s="10"/>
    </row>
    <row r="17" spans="1:15" s="7" customFormat="1" ht="39" customHeight="1" thickBot="1" x14ac:dyDescent="0.2">
      <c r="A17" s="549" t="s">
        <v>87</v>
      </c>
      <c r="B17" s="550"/>
      <c r="C17" s="550"/>
      <c r="D17" s="54" t="s">
        <v>38</v>
      </c>
      <c r="E17" s="551"/>
      <c r="F17" s="551"/>
      <c r="G17" s="551"/>
      <c r="H17" s="552" t="s">
        <v>90</v>
      </c>
      <c r="I17" s="553"/>
      <c r="J17" s="553"/>
      <c r="K17" s="553"/>
      <c r="L17" s="553"/>
      <c r="M17" s="554"/>
    </row>
    <row r="18" spans="1:15" ht="12" customHeight="1" x14ac:dyDescent="0.15">
      <c r="A18" s="122"/>
      <c r="B18" s="122"/>
      <c r="C18" s="122"/>
      <c r="D18" s="122"/>
      <c r="E18" s="122"/>
      <c r="F18" s="122"/>
      <c r="G18" s="122"/>
      <c r="H18" s="122"/>
      <c r="I18" s="122"/>
      <c r="J18" s="175"/>
      <c r="K18" s="175"/>
      <c r="L18" s="122"/>
      <c r="M18" s="122"/>
    </row>
    <row r="19" spans="1:15" s="7" customFormat="1" ht="24" customHeight="1" thickBot="1" x14ac:dyDescent="0.2">
      <c r="A19" s="183" t="s">
        <v>11</v>
      </c>
      <c r="B19" s="199"/>
      <c r="C19" s="199"/>
      <c r="D19" s="199"/>
      <c r="E19" s="199"/>
      <c r="F19" s="199"/>
      <c r="G19" s="199"/>
      <c r="H19" s="199"/>
      <c r="I19" s="199"/>
      <c r="J19" s="199"/>
      <c r="K19" s="200"/>
      <c r="L19" s="200"/>
      <c r="M19" s="41"/>
    </row>
    <row r="20" spans="1:15" s="15" customFormat="1" ht="14.25" customHeight="1" x14ac:dyDescent="0.15">
      <c r="A20" s="557" t="s">
        <v>12</v>
      </c>
      <c r="B20" s="558"/>
      <c r="C20" s="559"/>
      <c r="D20" s="559"/>
      <c r="E20" s="559"/>
      <c r="F20" s="559"/>
      <c r="G20" s="559"/>
      <c r="H20" s="559"/>
      <c r="I20" s="559"/>
      <c r="J20" s="559"/>
      <c r="K20" s="559"/>
      <c r="L20" s="559"/>
      <c r="M20" s="560"/>
      <c r="N20" s="7"/>
      <c r="O20" s="7"/>
    </row>
    <row r="21" spans="1:15" s="15" customFormat="1" ht="36.75" customHeight="1" x14ac:dyDescent="0.15">
      <c r="A21" s="561" t="s">
        <v>13</v>
      </c>
      <c r="B21" s="562"/>
      <c r="C21" s="563"/>
      <c r="D21" s="563"/>
      <c r="E21" s="563"/>
      <c r="F21" s="563"/>
      <c r="G21" s="563"/>
      <c r="H21" s="563"/>
      <c r="I21" s="563"/>
      <c r="J21" s="563"/>
      <c r="K21" s="563"/>
      <c r="L21" s="563"/>
      <c r="M21" s="564"/>
      <c r="N21" s="7"/>
    </row>
    <row r="22" spans="1:15" s="15" customFormat="1" ht="14.25" customHeight="1" x14ac:dyDescent="0.15">
      <c r="A22" s="565" t="s">
        <v>12</v>
      </c>
      <c r="B22" s="262"/>
      <c r="C22" s="566"/>
      <c r="D22" s="566"/>
      <c r="E22" s="566"/>
      <c r="F22" s="566"/>
      <c r="G22" s="566"/>
      <c r="H22" s="566"/>
      <c r="I22" s="566"/>
      <c r="J22" s="566"/>
      <c r="K22" s="566"/>
      <c r="L22" s="566"/>
      <c r="M22" s="567"/>
      <c r="N22" s="7"/>
      <c r="O22" s="7"/>
    </row>
    <row r="23" spans="1:15" s="15" customFormat="1" ht="36.75" customHeight="1" x14ac:dyDescent="0.15">
      <c r="A23" s="568" t="s">
        <v>15</v>
      </c>
      <c r="B23" s="569"/>
      <c r="C23" s="284"/>
      <c r="D23" s="284"/>
      <c r="E23" s="284"/>
      <c r="F23" s="284"/>
      <c r="G23" s="284"/>
      <c r="H23" s="284"/>
      <c r="I23" s="284"/>
      <c r="J23" s="284"/>
      <c r="K23" s="284"/>
      <c r="L23" s="284"/>
      <c r="M23" s="570"/>
      <c r="N23" s="7"/>
      <c r="O23" s="7"/>
    </row>
    <row r="24" spans="1:15" s="7" customFormat="1" ht="14.25" customHeight="1" x14ac:dyDescent="0.15">
      <c r="A24" s="565" t="s">
        <v>12</v>
      </c>
      <c r="B24" s="262"/>
      <c r="C24" s="571"/>
      <c r="D24" s="572"/>
      <c r="E24" s="573"/>
      <c r="F24" s="476"/>
      <c r="G24" s="477"/>
      <c r="H24" s="477"/>
      <c r="I24" s="477"/>
      <c r="J24" s="477"/>
      <c r="K24" s="477"/>
      <c r="L24" s="477"/>
      <c r="M24" s="574"/>
    </row>
    <row r="25" spans="1:15" s="7" customFormat="1" ht="39.75" customHeight="1" x14ac:dyDescent="0.15">
      <c r="A25" s="555" t="s">
        <v>14</v>
      </c>
      <c r="B25" s="275"/>
      <c r="C25" s="16" t="s">
        <v>0</v>
      </c>
      <c r="D25" s="293"/>
      <c r="E25" s="294"/>
      <c r="F25" s="281"/>
      <c r="G25" s="282"/>
      <c r="H25" s="282"/>
      <c r="I25" s="282"/>
      <c r="J25" s="282"/>
      <c r="K25" s="282"/>
      <c r="L25" s="282"/>
      <c r="M25" s="556"/>
    </row>
    <row r="26" spans="1:15" s="15" customFormat="1" ht="14.25" customHeight="1" x14ac:dyDescent="0.15">
      <c r="A26" s="555" t="s">
        <v>16</v>
      </c>
      <c r="B26" s="275"/>
      <c r="C26" s="59" t="s">
        <v>12</v>
      </c>
      <c r="D26" s="258"/>
      <c r="E26" s="259"/>
      <c r="F26" s="259"/>
      <c r="G26" s="259"/>
      <c r="H26" s="280"/>
      <c r="I26" s="59" t="s">
        <v>12</v>
      </c>
      <c r="J26" s="258"/>
      <c r="K26" s="259"/>
      <c r="L26" s="259"/>
      <c r="M26" s="577"/>
      <c r="N26" s="7"/>
      <c r="O26" s="7"/>
    </row>
    <row r="27" spans="1:15" s="15" customFormat="1" ht="36.75" customHeight="1" x14ac:dyDescent="0.15">
      <c r="A27" s="575"/>
      <c r="B27" s="277"/>
      <c r="C27" s="65" t="s">
        <v>17</v>
      </c>
      <c r="D27" s="281"/>
      <c r="E27" s="282"/>
      <c r="F27" s="282"/>
      <c r="G27" s="282"/>
      <c r="H27" s="283"/>
      <c r="I27" s="64" t="s">
        <v>18</v>
      </c>
      <c r="J27" s="258"/>
      <c r="K27" s="259"/>
      <c r="L27" s="259"/>
      <c r="M27" s="577"/>
      <c r="N27" s="7"/>
      <c r="O27" s="7"/>
    </row>
    <row r="28" spans="1:15" s="15" customFormat="1" ht="36.75" customHeight="1" x14ac:dyDescent="0.15">
      <c r="A28" s="575"/>
      <c r="B28" s="277"/>
      <c r="C28" s="61" t="s">
        <v>19</v>
      </c>
      <c r="D28" s="258"/>
      <c r="E28" s="259"/>
      <c r="F28" s="259"/>
      <c r="G28" s="259"/>
      <c r="H28" s="259"/>
      <c r="I28" s="259"/>
      <c r="J28" s="259"/>
      <c r="K28" s="259"/>
      <c r="L28" s="259"/>
      <c r="M28" s="577"/>
      <c r="N28" s="7"/>
      <c r="O28" s="7"/>
    </row>
    <row r="29" spans="1:15" s="15" customFormat="1" ht="36.75" customHeight="1" thickBot="1" x14ac:dyDescent="0.2">
      <c r="A29" s="576"/>
      <c r="B29" s="279"/>
      <c r="C29" s="62" t="s">
        <v>20</v>
      </c>
      <c r="D29" s="287"/>
      <c r="E29" s="288"/>
      <c r="F29" s="288"/>
      <c r="G29" s="288"/>
      <c r="H29" s="578"/>
      <c r="I29" s="63" t="s">
        <v>21</v>
      </c>
      <c r="J29" s="287"/>
      <c r="K29" s="288"/>
      <c r="L29" s="288"/>
      <c r="M29" s="579"/>
      <c r="N29" s="7"/>
      <c r="O29" s="7"/>
    </row>
    <row r="30" spans="1:15" ht="12" thickTop="1" x14ac:dyDescent="0.15">
      <c r="A30" s="195"/>
      <c r="B30" s="122"/>
      <c r="C30" s="122"/>
      <c r="D30" s="122"/>
      <c r="E30" s="122"/>
      <c r="F30" s="122"/>
      <c r="G30" s="122"/>
      <c r="H30" s="122"/>
      <c r="I30" s="122"/>
      <c r="J30" s="175"/>
      <c r="K30" s="175"/>
      <c r="L30" s="122"/>
      <c r="M30" s="196"/>
    </row>
    <row r="31" spans="1:15" ht="13.5" x14ac:dyDescent="0.15">
      <c r="A31" s="195"/>
      <c r="B31" s="122"/>
      <c r="C31" s="197"/>
      <c r="D31" s="122"/>
      <c r="E31" s="122"/>
      <c r="F31" s="122"/>
      <c r="G31" s="122"/>
      <c r="H31" s="122"/>
      <c r="I31" s="122"/>
      <c r="J31" s="175"/>
      <c r="K31" s="175"/>
      <c r="L31" s="122"/>
      <c r="M31" s="196"/>
    </row>
    <row r="32" spans="1:15" ht="14.45" customHeight="1" thickBot="1" x14ac:dyDescent="0.2">
      <c r="A32" s="198" t="s">
        <v>23</v>
      </c>
      <c r="B32" s="122"/>
      <c r="C32" s="122"/>
      <c r="D32" s="122"/>
      <c r="E32" s="122"/>
      <c r="F32" s="122"/>
      <c r="G32" s="122"/>
      <c r="H32" s="122"/>
      <c r="I32" s="122"/>
      <c r="J32" s="175"/>
      <c r="K32" s="175"/>
      <c r="L32" s="122"/>
      <c r="M32" s="196"/>
    </row>
    <row r="33" spans="1:15" s="15" customFormat="1" ht="36.75" customHeight="1" thickTop="1" x14ac:dyDescent="0.15">
      <c r="A33" s="583" t="s">
        <v>13</v>
      </c>
      <c r="B33" s="584"/>
      <c r="C33" s="271"/>
      <c r="D33" s="272"/>
      <c r="E33" s="272"/>
      <c r="F33" s="272"/>
      <c r="G33" s="272"/>
      <c r="H33" s="272"/>
      <c r="I33" s="272"/>
      <c r="J33" s="272"/>
      <c r="K33" s="272"/>
      <c r="L33" s="272"/>
      <c r="M33" s="585"/>
      <c r="N33" s="7"/>
    </row>
    <row r="34" spans="1:15" s="15" customFormat="1" ht="14.25" customHeight="1" x14ac:dyDescent="0.15">
      <c r="A34" s="555" t="s">
        <v>16</v>
      </c>
      <c r="B34" s="275"/>
      <c r="C34" s="59" t="s">
        <v>12</v>
      </c>
      <c r="D34" s="258"/>
      <c r="E34" s="259"/>
      <c r="F34" s="259"/>
      <c r="G34" s="259"/>
      <c r="H34" s="280"/>
      <c r="I34" s="59" t="s">
        <v>12</v>
      </c>
      <c r="J34" s="258"/>
      <c r="K34" s="259"/>
      <c r="L34" s="259"/>
      <c r="M34" s="577"/>
      <c r="N34" s="7"/>
      <c r="O34" s="7"/>
    </row>
    <row r="35" spans="1:15" s="15" customFormat="1" ht="36.75" customHeight="1" x14ac:dyDescent="0.15">
      <c r="A35" s="575"/>
      <c r="B35" s="277"/>
      <c r="C35" s="60" t="s">
        <v>24</v>
      </c>
      <c r="D35" s="281"/>
      <c r="E35" s="282"/>
      <c r="F35" s="282"/>
      <c r="G35" s="282"/>
      <c r="H35" s="283"/>
      <c r="I35" s="64" t="s">
        <v>18</v>
      </c>
      <c r="J35" s="258"/>
      <c r="K35" s="259"/>
      <c r="L35" s="259"/>
      <c r="M35" s="577"/>
      <c r="N35" s="7"/>
      <c r="O35" s="7"/>
    </row>
    <row r="36" spans="1:15" s="15" customFormat="1" ht="36.75" customHeight="1" x14ac:dyDescent="0.15">
      <c r="A36" s="575"/>
      <c r="B36" s="277"/>
      <c r="C36" s="61" t="s">
        <v>19</v>
      </c>
      <c r="D36" s="258"/>
      <c r="E36" s="259"/>
      <c r="F36" s="259"/>
      <c r="G36" s="259"/>
      <c r="H36" s="259"/>
      <c r="I36" s="259"/>
      <c r="J36" s="259"/>
      <c r="K36" s="259"/>
      <c r="L36" s="259"/>
      <c r="M36" s="577"/>
      <c r="N36" s="7"/>
      <c r="O36" s="7"/>
    </row>
    <row r="37" spans="1:15" s="15" customFormat="1" ht="36.75" customHeight="1" thickBot="1" x14ac:dyDescent="0.2">
      <c r="A37" s="586"/>
      <c r="B37" s="587"/>
      <c r="C37" s="68" t="s">
        <v>20</v>
      </c>
      <c r="D37" s="588"/>
      <c r="E37" s="589"/>
      <c r="F37" s="589"/>
      <c r="G37" s="589"/>
      <c r="H37" s="590"/>
      <c r="I37" s="69" t="s">
        <v>21</v>
      </c>
      <c r="J37" s="588"/>
      <c r="K37" s="589"/>
      <c r="L37" s="589"/>
      <c r="M37" s="591"/>
      <c r="N37" s="7"/>
      <c r="O37" s="7"/>
    </row>
    <row r="38" spans="1:15" ht="13.15" customHeight="1" x14ac:dyDescent="0.15">
      <c r="A38" s="122"/>
      <c r="B38" s="122"/>
      <c r="C38" s="122"/>
      <c r="D38" s="122"/>
      <c r="E38" s="122"/>
      <c r="F38" s="122"/>
      <c r="G38" s="122"/>
      <c r="H38" s="122"/>
      <c r="I38" s="122"/>
      <c r="J38" s="175"/>
      <c r="K38" s="175"/>
      <c r="L38" s="122"/>
      <c r="M38" s="122"/>
    </row>
    <row r="39" spans="1:15" ht="20.45" customHeight="1" x14ac:dyDescent="0.15">
      <c r="A39" s="183" t="s">
        <v>368</v>
      </c>
      <c r="B39" s="122"/>
      <c r="C39" s="122"/>
      <c r="D39" s="38"/>
      <c r="E39" s="122"/>
      <c r="F39" s="122"/>
      <c r="G39" s="122"/>
      <c r="H39" s="122"/>
      <c r="I39" s="122"/>
      <c r="J39" s="175"/>
      <c r="K39" s="175"/>
      <c r="L39" s="122"/>
      <c r="M39" s="122"/>
    </row>
    <row r="40" spans="1:15" ht="13.5" x14ac:dyDescent="0.15">
      <c r="A40" s="122"/>
      <c r="B40" s="122"/>
      <c r="C40" s="122"/>
      <c r="D40" s="122"/>
      <c r="E40" s="122"/>
      <c r="F40" s="122"/>
      <c r="G40" s="122"/>
      <c r="H40" s="122"/>
      <c r="I40" s="122"/>
      <c r="J40" s="175"/>
      <c r="K40" s="175"/>
      <c r="L40" s="122"/>
      <c r="M40" s="41"/>
    </row>
    <row r="41" spans="1:15" s="7" customFormat="1" ht="17.25" x14ac:dyDescent="0.15">
      <c r="A41" s="183" t="s">
        <v>50</v>
      </c>
      <c r="B41" s="38"/>
      <c r="C41" s="38"/>
      <c r="D41" s="38"/>
      <c r="E41" s="38"/>
      <c r="F41" s="38"/>
      <c r="G41" s="38"/>
      <c r="H41" s="38"/>
      <c r="I41" s="38"/>
      <c r="J41" s="38"/>
      <c r="K41" s="38"/>
      <c r="L41" s="38"/>
      <c r="M41" s="184"/>
    </row>
    <row r="42" spans="1:15" ht="13.5" x14ac:dyDescent="0.15">
      <c r="A42" s="122"/>
      <c r="B42" s="122"/>
      <c r="C42" s="122"/>
      <c r="D42" s="122"/>
      <c r="E42" s="122"/>
      <c r="F42" s="122"/>
      <c r="G42" s="122"/>
      <c r="H42" s="122"/>
      <c r="I42" s="122"/>
      <c r="J42" s="175"/>
      <c r="K42" s="175"/>
      <c r="L42" s="122"/>
      <c r="M42" s="41"/>
    </row>
    <row r="43" spans="1:15" s="7" customFormat="1" ht="19.899999999999999" customHeight="1" x14ac:dyDescent="0.15">
      <c r="A43" s="185" t="s">
        <v>235</v>
      </c>
      <c r="B43" s="186" t="s">
        <v>51</v>
      </c>
      <c r="C43" s="580" t="s">
        <v>236</v>
      </c>
      <c r="D43" s="581"/>
      <c r="E43" s="581"/>
      <c r="F43" s="581"/>
      <c r="G43" s="581"/>
      <c r="H43" s="581"/>
      <c r="I43" s="581"/>
      <c r="J43" s="581"/>
      <c r="K43" s="581"/>
      <c r="L43" s="582"/>
      <c r="M43" s="187"/>
    </row>
    <row r="44" spans="1:15" s="7" customFormat="1" ht="19.899999999999999" customHeight="1" x14ac:dyDescent="0.15">
      <c r="A44" s="185" t="s">
        <v>237</v>
      </c>
      <c r="B44" s="186" t="s">
        <v>51</v>
      </c>
      <c r="C44" s="580" t="s">
        <v>238</v>
      </c>
      <c r="D44" s="581"/>
      <c r="E44" s="581"/>
      <c r="F44" s="581"/>
      <c r="G44" s="581"/>
      <c r="H44" s="581"/>
      <c r="I44" s="581"/>
      <c r="J44" s="581"/>
      <c r="K44" s="581"/>
      <c r="L44" s="582"/>
      <c r="M44" s="187"/>
    </row>
    <row r="45" spans="1:15" s="7" customFormat="1" ht="19.899999999999999" customHeight="1" x14ac:dyDescent="0.15">
      <c r="A45" s="185" t="s">
        <v>239</v>
      </c>
      <c r="B45" s="186" t="s">
        <v>51</v>
      </c>
      <c r="C45" s="580" t="s">
        <v>240</v>
      </c>
      <c r="D45" s="581"/>
      <c r="E45" s="581"/>
      <c r="F45" s="581"/>
      <c r="G45" s="581"/>
      <c r="H45" s="581"/>
      <c r="I45" s="581"/>
      <c r="J45" s="581"/>
      <c r="K45" s="581"/>
      <c r="L45" s="582"/>
      <c r="M45" s="187"/>
    </row>
    <row r="46" spans="1:15" s="7" customFormat="1" ht="19.899999999999999" customHeight="1" x14ac:dyDescent="0.15">
      <c r="A46" s="185" t="s">
        <v>241</v>
      </c>
      <c r="B46" s="186" t="s">
        <v>51</v>
      </c>
      <c r="C46" s="580" t="s">
        <v>242</v>
      </c>
      <c r="D46" s="581"/>
      <c r="E46" s="581"/>
      <c r="F46" s="581"/>
      <c r="G46" s="581"/>
      <c r="H46" s="581"/>
      <c r="I46" s="581"/>
      <c r="J46" s="581"/>
      <c r="K46" s="581"/>
      <c r="L46" s="582"/>
      <c r="M46" s="187"/>
    </row>
    <row r="47" spans="1:15" s="7" customFormat="1" ht="19.899999999999999" customHeight="1" x14ac:dyDescent="0.15">
      <c r="A47" s="185" t="s">
        <v>243</v>
      </c>
      <c r="B47" s="186" t="s">
        <v>51</v>
      </c>
      <c r="C47" s="580" t="s">
        <v>244</v>
      </c>
      <c r="D47" s="581"/>
      <c r="E47" s="581"/>
      <c r="F47" s="581"/>
      <c r="G47" s="581"/>
      <c r="H47" s="581"/>
      <c r="I47" s="581"/>
      <c r="J47" s="581"/>
      <c r="K47" s="581"/>
      <c r="L47" s="582"/>
      <c r="M47" s="187"/>
    </row>
    <row r="48" spans="1:15" s="7" customFormat="1" ht="19.899999999999999" customHeight="1" x14ac:dyDescent="0.15">
      <c r="A48" s="185" t="s">
        <v>245</v>
      </c>
      <c r="B48" s="186" t="s">
        <v>51</v>
      </c>
      <c r="C48" s="580" t="s">
        <v>246</v>
      </c>
      <c r="D48" s="581"/>
      <c r="E48" s="581"/>
      <c r="F48" s="581"/>
      <c r="G48" s="581"/>
      <c r="H48" s="581"/>
      <c r="I48" s="581"/>
      <c r="J48" s="581"/>
      <c r="K48" s="581"/>
      <c r="L48" s="582"/>
      <c r="M48" s="187"/>
    </row>
    <row r="49" spans="1:13" s="7" customFormat="1" ht="19.899999999999999" customHeight="1" x14ac:dyDescent="0.15">
      <c r="A49" s="185" t="s">
        <v>247</v>
      </c>
      <c r="B49" s="186" t="s">
        <v>51</v>
      </c>
      <c r="C49" s="580" t="s">
        <v>248</v>
      </c>
      <c r="D49" s="581"/>
      <c r="E49" s="581"/>
      <c r="F49" s="581"/>
      <c r="G49" s="581"/>
      <c r="H49" s="581"/>
      <c r="I49" s="581"/>
      <c r="J49" s="581"/>
      <c r="K49" s="581"/>
      <c r="L49" s="582"/>
      <c r="M49" s="187"/>
    </row>
    <row r="50" spans="1:13" s="7" customFormat="1" ht="19.899999999999999" customHeight="1" x14ac:dyDescent="0.15">
      <c r="A50" s="185" t="s">
        <v>249</v>
      </c>
      <c r="B50" s="186" t="s">
        <v>51</v>
      </c>
      <c r="C50" s="580" t="s">
        <v>250</v>
      </c>
      <c r="D50" s="581"/>
      <c r="E50" s="581"/>
      <c r="F50" s="581"/>
      <c r="G50" s="581"/>
      <c r="H50" s="581"/>
      <c r="I50" s="581"/>
      <c r="J50" s="581"/>
      <c r="K50" s="581"/>
      <c r="L50" s="582"/>
      <c r="M50" s="187"/>
    </row>
    <row r="51" spans="1:13" s="7" customFormat="1" ht="19.899999999999999" customHeight="1" x14ac:dyDescent="0.15">
      <c r="A51" s="185" t="s">
        <v>251</v>
      </c>
      <c r="B51" s="186" t="s">
        <v>51</v>
      </c>
      <c r="C51" s="580" t="s">
        <v>252</v>
      </c>
      <c r="D51" s="581"/>
      <c r="E51" s="581"/>
      <c r="F51" s="581"/>
      <c r="G51" s="581"/>
      <c r="H51" s="581"/>
      <c r="I51" s="581"/>
      <c r="J51" s="581"/>
      <c r="K51" s="581"/>
      <c r="L51" s="582"/>
      <c r="M51" s="187"/>
    </row>
    <row r="52" spans="1:13" s="7" customFormat="1" ht="19.899999999999999" customHeight="1" x14ac:dyDescent="0.15">
      <c r="A52" s="185" t="s">
        <v>253</v>
      </c>
      <c r="B52" s="186" t="s">
        <v>51</v>
      </c>
      <c r="C52" s="580" t="s">
        <v>3</v>
      </c>
      <c r="D52" s="581"/>
      <c r="E52" s="581"/>
      <c r="F52" s="581"/>
      <c r="G52" s="581"/>
      <c r="H52" s="581"/>
      <c r="I52" s="581"/>
      <c r="J52" s="581"/>
      <c r="K52" s="581"/>
      <c r="L52" s="582"/>
      <c r="M52" s="187"/>
    </row>
    <row r="53" spans="1:13" s="7" customFormat="1" ht="13.5" x14ac:dyDescent="0.15">
      <c r="A53" s="188"/>
      <c r="B53" s="596"/>
      <c r="C53" s="596"/>
      <c r="D53" s="597"/>
      <c r="E53" s="597"/>
      <c r="F53" s="597"/>
      <c r="G53" s="597"/>
      <c r="H53" s="598"/>
      <c r="I53" s="598"/>
      <c r="J53" s="189"/>
      <c r="K53" s="599"/>
      <c r="L53" s="599"/>
      <c r="M53" s="38"/>
    </row>
    <row r="54" spans="1:13" s="7" customFormat="1" ht="17.25" x14ac:dyDescent="0.15">
      <c r="A54" s="183" t="s">
        <v>254</v>
      </c>
      <c r="B54" s="38"/>
      <c r="C54" s="38"/>
      <c r="D54" s="38"/>
      <c r="E54" s="38"/>
      <c r="F54" s="38"/>
      <c r="G54" s="38"/>
      <c r="H54" s="38"/>
      <c r="I54" s="38"/>
      <c r="J54" s="38"/>
      <c r="K54" s="38"/>
      <c r="L54" s="38"/>
      <c r="M54" s="184"/>
    </row>
    <row r="55" spans="1:13" ht="13.5" x14ac:dyDescent="0.15">
      <c r="A55" s="122"/>
      <c r="B55" s="122"/>
      <c r="C55" s="122"/>
      <c r="D55" s="122"/>
      <c r="E55" s="122"/>
      <c r="F55" s="122"/>
      <c r="G55" s="122"/>
      <c r="H55" s="122"/>
      <c r="I55" s="122"/>
      <c r="J55" s="175"/>
      <c r="K55" s="175"/>
      <c r="L55" s="122"/>
      <c r="M55" s="41"/>
    </row>
    <row r="56" spans="1:13" s="7" customFormat="1" ht="19.899999999999999" customHeight="1" x14ac:dyDescent="0.15">
      <c r="A56" s="38"/>
      <c r="B56" s="186" t="s">
        <v>51</v>
      </c>
      <c r="C56" s="580" t="s">
        <v>255</v>
      </c>
      <c r="D56" s="581"/>
      <c r="E56" s="581"/>
      <c r="F56" s="582"/>
      <c r="G56" s="186" t="s">
        <v>51</v>
      </c>
      <c r="H56" s="580" t="s">
        <v>256</v>
      </c>
      <c r="I56" s="581"/>
      <c r="J56" s="581"/>
      <c r="K56" s="581"/>
      <c r="L56" s="582"/>
      <c r="M56" s="187"/>
    </row>
    <row r="57" spans="1:13" s="7" customFormat="1" ht="19.899999999999999" customHeight="1" x14ac:dyDescent="0.15">
      <c r="A57" s="38"/>
      <c r="B57" s="186" t="s">
        <v>51</v>
      </c>
      <c r="C57" s="580" t="s">
        <v>257</v>
      </c>
      <c r="D57" s="581"/>
      <c r="E57" s="581"/>
      <c r="F57" s="582"/>
      <c r="G57" s="186" t="s">
        <v>51</v>
      </c>
      <c r="H57" s="580" t="s">
        <v>258</v>
      </c>
      <c r="I57" s="581"/>
      <c r="J57" s="581"/>
      <c r="K57" s="581"/>
      <c r="L57" s="582"/>
      <c r="M57" s="187"/>
    </row>
    <row r="58" spans="1:13" s="7" customFormat="1" ht="19.899999999999999" customHeight="1" x14ac:dyDescent="0.15">
      <c r="A58" s="38"/>
      <c r="B58" s="186" t="s">
        <v>51</v>
      </c>
      <c r="C58" s="580" t="s">
        <v>259</v>
      </c>
      <c r="D58" s="581"/>
      <c r="E58" s="581"/>
      <c r="F58" s="582"/>
      <c r="G58" s="186" t="s">
        <v>51</v>
      </c>
      <c r="H58" s="580" t="s">
        <v>260</v>
      </c>
      <c r="I58" s="581"/>
      <c r="J58" s="581"/>
      <c r="K58" s="581"/>
      <c r="L58" s="582"/>
      <c r="M58" s="187"/>
    </row>
    <row r="59" spans="1:13" s="7" customFormat="1" ht="19.899999999999999" customHeight="1" x14ac:dyDescent="0.15">
      <c r="A59" s="38"/>
      <c r="B59" s="186" t="s">
        <v>51</v>
      </c>
      <c r="C59" s="580" t="s">
        <v>261</v>
      </c>
      <c r="D59" s="581"/>
      <c r="E59" s="581"/>
      <c r="F59" s="582"/>
      <c r="G59" s="186" t="s">
        <v>51</v>
      </c>
      <c r="H59" s="580" t="s">
        <v>3</v>
      </c>
      <c r="I59" s="581"/>
      <c r="J59" s="581"/>
      <c r="K59" s="581"/>
      <c r="L59" s="582"/>
      <c r="M59" s="187"/>
    </row>
    <row r="60" spans="1:13" s="7" customFormat="1" ht="14.25" x14ac:dyDescent="0.15">
      <c r="A60" s="38"/>
      <c r="B60" s="190"/>
      <c r="C60" s="191"/>
      <c r="D60" s="191"/>
      <c r="E60" s="191"/>
      <c r="F60" s="191"/>
      <c r="G60" s="190"/>
      <c r="H60" s="191"/>
      <c r="I60" s="191"/>
      <c r="J60" s="191"/>
      <c r="K60" s="191"/>
      <c r="L60" s="191"/>
      <c r="M60" s="187"/>
    </row>
    <row r="61" spans="1:13" s="7" customFormat="1" ht="17.25" x14ac:dyDescent="0.15">
      <c r="A61" s="183" t="s">
        <v>262</v>
      </c>
      <c r="B61" s="38"/>
      <c r="C61" s="38"/>
      <c r="D61" s="38"/>
      <c r="E61" s="38"/>
      <c r="F61" s="38"/>
      <c r="G61" s="38"/>
      <c r="H61" s="38"/>
      <c r="I61" s="38"/>
      <c r="J61" s="38"/>
      <c r="K61" s="38"/>
      <c r="L61" s="38"/>
      <c r="M61" s="184"/>
    </row>
    <row r="62" spans="1:13" ht="13.5" x14ac:dyDescent="0.15">
      <c r="A62" s="122"/>
      <c r="B62" s="122"/>
      <c r="C62" s="122"/>
      <c r="D62" s="122"/>
      <c r="E62" s="122"/>
      <c r="F62" s="122"/>
      <c r="G62" s="122"/>
      <c r="H62" s="122"/>
      <c r="I62" s="122"/>
      <c r="J62" s="175"/>
      <c r="K62" s="175"/>
      <c r="L62" s="122"/>
      <c r="M62" s="41"/>
    </row>
    <row r="63" spans="1:13" s="7" customFormat="1" ht="19.899999999999999" customHeight="1" x14ac:dyDescent="0.15">
      <c r="A63" s="38"/>
      <c r="B63" s="186" t="s">
        <v>51</v>
      </c>
      <c r="C63" s="592" t="s">
        <v>263</v>
      </c>
      <c r="D63" s="593"/>
      <c r="E63" s="186" t="s">
        <v>51</v>
      </c>
      <c r="F63" s="592" t="s">
        <v>264</v>
      </c>
      <c r="G63" s="593"/>
      <c r="H63" s="186" t="s">
        <v>51</v>
      </c>
      <c r="I63" s="594" t="s">
        <v>265</v>
      </c>
      <c r="J63" s="595"/>
      <c r="K63" s="122"/>
      <c r="L63" s="122"/>
      <c r="M63" s="187"/>
    </row>
    <row r="64" spans="1:13" s="7" customFormat="1" ht="19.899999999999999" customHeight="1" x14ac:dyDescent="0.15">
      <c r="A64" s="38"/>
      <c r="B64" s="186" t="s">
        <v>51</v>
      </c>
      <c r="C64" s="619" t="s">
        <v>266</v>
      </c>
      <c r="D64" s="620"/>
      <c r="E64" s="186" t="s">
        <v>51</v>
      </c>
      <c r="F64" s="592" t="s">
        <v>267</v>
      </c>
      <c r="G64" s="593"/>
      <c r="H64" s="186" t="s">
        <v>51</v>
      </c>
      <c r="I64" s="592" t="s">
        <v>268</v>
      </c>
      <c r="J64" s="593"/>
      <c r="K64" s="122"/>
      <c r="L64" s="122"/>
      <c r="M64" s="187"/>
    </row>
    <row r="65" spans="1:13" s="7" customFormat="1" ht="19.899999999999999" customHeight="1" x14ac:dyDescent="0.15">
      <c r="A65" s="38"/>
      <c r="B65" s="186" t="s">
        <v>51</v>
      </c>
      <c r="C65" s="604" t="s">
        <v>269</v>
      </c>
      <c r="D65" s="605"/>
      <c r="E65" s="186" t="s">
        <v>51</v>
      </c>
      <c r="F65" s="592" t="s">
        <v>270</v>
      </c>
      <c r="G65" s="593"/>
      <c r="H65" s="186" t="s">
        <v>51</v>
      </c>
      <c r="I65" s="592" t="s">
        <v>271</v>
      </c>
      <c r="J65" s="593"/>
      <c r="K65" s="122"/>
      <c r="L65" s="122"/>
      <c r="M65" s="187"/>
    </row>
    <row r="66" spans="1:13" s="7" customFormat="1" ht="19.899999999999999" customHeight="1" x14ac:dyDescent="0.15">
      <c r="A66" s="38"/>
      <c r="B66" s="186" t="s">
        <v>51</v>
      </c>
      <c r="C66" s="592" t="s">
        <v>272</v>
      </c>
      <c r="D66" s="593"/>
      <c r="E66" s="186" t="s">
        <v>51</v>
      </c>
      <c r="F66" s="592" t="s">
        <v>273</v>
      </c>
      <c r="G66" s="593"/>
      <c r="H66" s="192" t="s">
        <v>51</v>
      </c>
      <c r="I66" s="606" t="s">
        <v>274</v>
      </c>
      <c r="J66" s="607"/>
      <c r="K66" s="122"/>
      <c r="L66" s="122"/>
      <c r="M66" s="187"/>
    </row>
    <row r="67" spans="1:13" s="7" customFormat="1" ht="19.899999999999999" customHeight="1" x14ac:dyDescent="0.15">
      <c r="A67" s="38"/>
      <c r="B67" s="186" t="s">
        <v>51</v>
      </c>
      <c r="C67" s="592" t="s">
        <v>275</v>
      </c>
      <c r="D67" s="593"/>
      <c r="E67" s="186" t="s">
        <v>51</v>
      </c>
      <c r="F67" s="616" t="s">
        <v>276</v>
      </c>
      <c r="G67" s="617"/>
      <c r="H67" s="616"/>
      <c r="I67" s="617"/>
      <c r="J67" s="618"/>
      <c r="K67" s="122"/>
      <c r="L67" s="122"/>
      <c r="M67" s="187"/>
    </row>
    <row r="68" spans="1:13" s="7" customFormat="1" ht="13.5" x14ac:dyDescent="0.15">
      <c r="A68" s="122"/>
      <c r="B68" s="122"/>
      <c r="C68" s="122"/>
      <c r="D68" s="122"/>
      <c r="E68" s="122"/>
      <c r="F68" s="122"/>
      <c r="G68" s="122"/>
      <c r="H68" s="122"/>
      <c r="I68" s="122"/>
      <c r="J68" s="122"/>
      <c r="K68" s="122"/>
      <c r="L68" s="122"/>
      <c r="M68" s="38"/>
    </row>
    <row r="69" spans="1:13" s="7" customFormat="1" ht="17.25" x14ac:dyDescent="0.15">
      <c r="A69" s="183" t="s">
        <v>348</v>
      </c>
      <c r="B69" s="38"/>
      <c r="C69" s="38"/>
      <c r="D69" s="38"/>
      <c r="E69" s="38"/>
      <c r="F69" s="38"/>
      <c r="G69" s="38"/>
      <c r="H69" s="38"/>
      <c r="I69" s="38"/>
      <c r="J69" s="38"/>
      <c r="K69" s="38"/>
      <c r="L69" s="38"/>
      <c r="M69" s="184"/>
    </row>
    <row r="70" spans="1:13" ht="13.5" x14ac:dyDescent="0.15">
      <c r="A70" s="122"/>
      <c r="B70" s="122"/>
      <c r="C70" s="122"/>
      <c r="D70" s="122"/>
      <c r="E70" s="122"/>
      <c r="F70" s="122"/>
      <c r="G70" s="122"/>
      <c r="H70" s="122"/>
      <c r="I70" s="122"/>
      <c r="J70" s="175"/>
      <c r="K70" s="175"/>
      <c r="L70" s="122"/>
      <c r="M70" s="41"/>
    </row>
    <row r="71" spans="1:13" s="7" customFormat="1" ht="84" customHeight="1" x14ac:dyDescent="0.15">
      <c r="A71" s="38"/>
      <c r="B71" s="600"/>
      <c r="C71" s="601"/>
      <c r="D71" s="601"/>
      <c r="E71" s="601"/>
      <c r="F71" s="601"/>
      <c r="G71" s="601"/>
      <c r="H71" s="601"/>
      <c r="I71" s="601"/>
      <c r="J71" s="601"/>
      <c r="K71" s="601"/>
      <c r="L71" s="602"/>
      <c r="M71" s="187"/>
    </row>
    <row r="72" spans="1:13" s="7" customFormat="1" ht="13.5" x14ac:dyDescent="0.15">
      <c r="A72" s="193"/>
      <c r="B72" s="193"/>
      <c r="C72" s="193"/>
      <c r="D72" s="193"/>
      <c r="E72" s="193"/>
      <c r="F72" s="193"/>
      <c r="G72" s="193"/>
      <c r="H72" s="193"/>
      <c r="I72" s="193"/>
      <c r="J72" s="193"/>
      <c r="K72" s="193"/>
      <c r="L72" s="193"/>
      <c r="M72" s="193"/>
    </row>
    <row r="73" spans="1:13" ht="13.5" x14ac:dyDescent="0.15">
      <c r="A73" s="38" t="s">
        <v>36</v>
      </c>
      <c r="B73" s="122"/>
      <c r="C73" s="122"/>
      <c r="D73" s="122"/>
      <c r="E73" s="122"/>
      <c r="F73" s="122"/>
      <c r="G73" s="122"/>
      <c r="H73" s="122"/>
      <c r="I73" s="122"/>
      <c r="J73" s="175"/>
      <c r="K73" s="175"/>
      <c r="L73" s="122"/>
      <c r="M73" s="122"/>
    </row>
    <row r="74" spans="1:13" ht="13.5" x14ac:dyDescent="0.15">
      <c r="A74" s="38" t="s">
        <v>37</v>
      </c>
      <c r="B74" s="122"/>
      <c r="C74" s="122"/>
      <c r="D74" s="122"/>
      <c r="E74" s="122"/>
      <c r="F74" s="122"/>
      <c r="G74" s="122"/>
      <c r="H74" s="122"/>
      <c r="I74" s="122"/>
      <c r="J74" s="122"/>
      <c r="K74" s="122"/>
      <c r="L74" s="122"/>
      <c r="M74" s="122"/>
    </row>
    <row r="75" spans="1:13" x14ac:dyDescent="0.15">
      <c r="A75" s="122"/>
      <c r="B75" s="122"/>
      <c r="C75" s="122"/>
      <c r="D75" s="122"/>
      <c r="E75" s="122"/>
      <c r="F75" s="122"/>
      <c r="G75" s="122"/>
      <c r="H75" s="122"/>
      <c r="I75" s="122"/>
      <c r="J75" s="603">
        <f>IF(C21&lt;&gt;"",C21,C33)</f>
        <v>0</v>
      </c>
      <c r="K75" s="603"/>
      <c r="L75" s="603"/>
      <c r="M75" s="194" t="s">
        <v>8</v>
      </c>
    </row>
  </sheetData>
  <sheetProtection sheet="1" objects="1" scenarios="1"/>
  <mergeCells count="94">
    <mergeCell ref="D14:E14"/>
    <mergeCell ref="F14:G14"/>
    <mergeCell ref="H14:I14"/>
    <mergeCell ref="D13:E13"/>
    <mergeCell ref="F13:G13"/>
    <mergeCell ref="H13:I13"/>
    <mergeCell ref="J13:K13"/>
    <mergeCell ref="L13:M13"/>
    <mergeCell ref="A13:C14"/>
    <mergeCell ref="C67:D67"/>
    <mergeCell ref="F67:G67"/>
    <mergeCell ref="H67:J67"/>
    <mergeCell ref="C64:D64"/>
    <mergeCell ref="F64:G64"/>
    <mergeCell ref="I64:J64"/>
    <mergeCell ref="C56:F56"/>
    <mergeCell ref="H56:L56"/>
    <mergeCell ref="C57:F57"/>
    <mergeCell ref="H57:L57"/>
    <mergeCell ref="C58:F58"/>
    <mergeCell ref="H58:L58"/>
    <mergeCell ref="C59:F59"/>
    <mergeCell ref="B71:L71"/>
    <mergeCell ref="J75:L75"/>
    <mergeCell ref="C65:D65"/>
    <mergeCell ref="F65:G65"/>
    <mergeCell ref="I65:J65"/>
    <mergeCell ref="C66:D66"/>
    <mergeCell ref="F66:G66"/>
    <mergeCell ref="I66:J66"/>
    <mergeCell ref="H59:L59"/>
    <mergeCell ref="C63:D63"/>
    <mergeCell ref="F63:G63"/>
    <mergeCell ref="I63:J63"/>
    <mergeCell ref="C49:L49"/>
    <mergeCell ref="C50:L50"/>
    <mergeCell ref="C51:L51"/>
    <mergeCell ref="C52:L52"/>
    <mergeCell ref="B53:C53"/>
    <mergeCell ref="D53:G53"/>
    <mergeCell ref="H53:I53"/>
    <mergeCell ref="K53:L53"/>
    <mergeCell ref="C48:L48"/>
    <mergeCell ref="A33:B33"/>
    <mergeCell ref="C33:M33"/>
    <mergeCell ref="A34:B37"/>
    <mergeCell ref="D34:H34"/>
    <mergeCell ref="J34:M34"/>
    <mergeCell ref="D35:H35"/>
    <mergeCell ref="J35:M35"/>
    <mergeCell ref="D36:M36"/>
    <mergeCell ref="D37:H37"/>
    <mergeCell ref="J37:M37"/>
    <mergeCell ref="C43:L43"/>
    <mergeCell ref="C44:L44"/>
    <mergeCell ref="C45:L45"/>
    <mergeCell ref="C46:L46"/>
    <mergeCell ref="C47:L47"/>
    <mergeCell ref="A26:B29"/>
    <mergeCell ref="D26:H26"/>
    <mergeCell ref="J26:M26"/>
    <mergeCell ref="D27:H27"/>
    <mergeCell ref="J27:M27"/>
    <mergeCell ref="D28:M28"/>
    <mergeCell ref="D29:H29"/>
    <mergeCell ref="J29:M29"/>
    <mergeCell ref="A25:B25"/>
    <mergeCell ref="D25:E25"/>
    <mergeCell ref="F25:M25"/>
    <mergeCell ref="A20:B20"/>
    <mergeCell ref="C20:M20"/>
    <mergeCell ref="A21:B21"/>
    <mergeCell ref="C21:M21"/>
    <mergeCell ref="A22:B22"/>
    <mergeCell ref="C22:M22"/>
    <mergeCell ref="A23:B23"/>
    <mergeCell ref="C23:M23"/>
    <mergeCell ref="A24:B24"/>
    <mergeCell ref="C24:E24"/>
    <mergeCell ref="F24:M24"/>
    <mergeCell ref="A15:C15"/>
    <mergeCell ref="H15:M15"/>
    <mergeCell ref="A16:C16"/>
    <mergeCell ref="D16:M16"/>
    <mergeCell ref="A17:C17"/>
    <mergeCell ref="E17:G17"/>
    <mergeCell ref="H17:M17"/>
    <mergeCell ref="K2:M2"/>
    <mergeCell ref="L3:M3"/>
    <mergeCell ref="L4:M4"/>
    <mergeCell ref="A11:M11"/>
    <mergeCell ref="A12:C12"/>
    <mergeCell ref="D12:G12"/>
    <mergeCell ref="H12:M12"/>
  </mergeCells>
  <phoneticPr fontId="2"/>
  <conditionalFormatting sqref="B43:B52">
    <cfRule type="cellIs" dxfId="139" priority="17" operator="equal">
      <formula>"選択してください"</formula>
    </cfRule>
  </conditionalFormatting>
  <conditionalFormatting sqref="B56:B60 B63:B67">
    <cfRule type="cellIs" dxfId="138" priority="16" operator="equal">
      <formula>"選択してください"</formula>
    </cfRule>
  </conditionalFormatting>
  <conditionalFormatting sqref="D12:D14">
    <cfRule type="cellIs" dxfId="137" priority="18" operator="equal">
      <formula>"選択してください"</formula>
    </cfRule>
  </conditionalFormatting>
  <conditionalFormatting sqref="D13:D14">
    <cfRule type="expression" dxfId="136" priority="3">
      <formula>$D13=TRUE</formula>
    </cfRule>
  </conditionalFormatting>
  <conditionalFormatting sqref="D16:M16">
    <cfRule type="cellIs" dxfId="135" priority="15" operator="equal">
      <formula>"選択してください"</formula>
    </cfRule>
  </conditionalFormatting>
  <conditionalFormatting sqref="E63:E67">
    <cfRule type="cellIs" dxfId="134" priority="13" operator="equal">
      <formula>"選択してください"</formula>
    </cfRule>
  </conditionalFormatting>
  <conditionalFormatting sqref="F13:F14">
    <cfRule type="expression" dxfId="133" priority="2">
      <formula>$F13=TRUE</formula>
    </cfRule>
  </conditionalFormatting>
  <conditionalFormatting sqref="G56:G60">
    <cfRule type="cellIs" dxfId="132" priority="14" operator="equal">
      <formula>"選択してください"</formula>
    </cfRule>
  </conditionalFormatting>
  <conditionalFormatting sqref="H13:H14">
    <cfRule type="expression" dxfId="131" priority="1">
      <formula>$H13=TRUE</formula>
    </cfRule>
  </conditionalFormatting>
  <conditionalFormatting sqref="H63:H66">
    <cfRule type="cellIs" dxfId="130" priority="12" operator="equal">
      <formula>"選択してください"</formula>
    </cfRule>
  </conditionalFormatting>
  <conditionalFormatting sqref="J13">
    <cfRule type="expression" dxfId="129" priority="5">
      <formula>$J13=TRUE</formula>
    </cfRule>
  </conditionalFormatting>
  <conditionalFormatting sqref="L13">
    <cfRule type="expression" dxfId="128" priority="4">
      <formula>$L13=TRUE</formula>
    </cfRule>
  </conditionalFormatting>
  <dataValidations count="2">
    <dataValidation type="list" allowBlank="1" showInputMessage="1" showErrorMessage="1" sqref="D16:M16" xr:uid="{E37C1871-7EEE-4145-94F5-3518593FCED9}">
      <formula1>"選択してください,エンドユーザ様,エンドユーザ様へ販売されるパートナー様,両方"</formula1>
    </dataValidation>
    <dataValidation type="list" errorStyle="information" allowBlank="1" showInputMessage="1" showErrorMessage="1" sqref="B43:B52 B56:B60 G56:G60 B63:B67 E63:E67 H63:H66" xr:uid="{9ED943A8-98E7-41CD-AC5D-1872F3430824}">
      <formula1>"□,■"</formula1>
    </dataValidation>
  </dataValidations>
  <pageMargins left="0.7" right="0.7" top="0.75" bottom="0.75" header="0.3" footer="0.3"/>
  <pageSetup paperSize="9" scale="48"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1A2C75C-C059-4262-BCF1-065631D7E937}">
          <x14:formula1>
            <xm:f>プルダウン部品!$A$43:$A$45</xm:f>
          </x14:formula1>
          <xm:sqref>D12:G12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14EC4-F27E-48DA-8623-0F0AA37B7085}">
  <sheetPr codeName="Sheet5">
    <tabColor rgb="FF92D050"/>
  </sheetPr>
  <dimension ref="A1:O86"/>
  <sheetViews>
    <sheetView showGridLines="0" view="pageBreakPreview" topLeftCell="A41" zoomScaleNormal="85" zoomScaleSheetLayoutView="100" workbookViewId="0">
      <selection activeCell="C29" sqref="C29"/>
    </sheetView>
  </sheetViews>
  <sheetFormatPr defaultColWidth="9" defaultRowHeight="11.25" x14ac:dyDescent="0.15"/>
  <cols>
    <col min="1" max="9" width="9.625" style="4" customWidth="1"/>
    <col min="10" max="11" width="9.625" style="5" customWidth="1"/>
    <col min="12" max="13" width="9.625" style="4" customWidth="1"/>
    <col min="14" max="16384" width="9" style="4"/>
  </cols>
  <sheetData>
    <row r="1" spans="1:13" ht="12" x14ac:dyDescent="0.15">
      <c r="M1" s="6"/>
    </row>
    <row r="2" spans="1:13" ht="15" customHeight="1" x14ac:dyDescent="0.15">
      <c r="K2" s="201" t="str">
        <f>目次!F1</f>
        <v>2025年11月版</v>
      </c>
      <c r="L2" s="201"/>
      <c r="M2" s="201"/>
    </row>
    <row r="3" spans="1:13" s="7" customFormat="1" ht="14.45" customHeight="1" x14ac:dyDescent="0.15">
      <c r="J3" s="8"/>
      <c r="K3" s="9" t="s">
        <v>5</v>
      </c>
      <c r="L3" s="268" t="s">
        <v>6</v>
      </c>
      <c r="M3" s="268"/>
    </row>
    <row r="4" spans="1:13" s="7" customFormat="1" ht="16.899999999999999" customHeight="1" x14ac:dyDescent="0.15">
      <c r="J4" s="8"/>
      <c r="K4" s="9" t="s">
        <v>4</v>
      </c>
      <c r="L4" s="268"/>
      <c r="M4" s="268"/>
    </row>
    <row r="5" spans="1:13" s="7" customFormat="1" ht="13.5" x14ac:dyDescent="0.15">
      <c r="J5" s="8"/>
      <c r="K5" s="10"/>
      <c r="L5" s="11"/>
      <c r="M5" s="70" t="s">
        <v>7</v>
      </c>
    </row>
    <row r="6" spans="1:13" s="7" customFormat="1" ht="13.5" x14ac:dyDescent="0.15">
      <c r="J6" s="8"/>
      <c r="K6" s="10"/>
      <c r="L6" s="11"/>
      <c r="M6" s="70" t="s">
        <v>41</v>
      </c>
    </row>
    <row r="7" spans="1:13" s="7" customFormat="1" ht="13.5" x14ac:dyDescent="0.15">
      <c r="J7" s="8"/>
      <c r="K7" s="10"/>
      <c r="L7" s="11"/>
      <c r="M7" s="70"/>
    </row>
    <row r="8" spans="1:13" ht="12" customHeight="1" x14ac:dyDescent="0.15"/>
    <row r="9" spans="1:13" ht="12" customHeight="1" x14ac:dyDescent="0.15"/>
    <row r="10" spans="1:13" ht="12" customHeight="1" x14ac:dyDescent="0.15">
      <c r="A10" s="274" t="s">
        <v>344</v>
      </c>
      <c r="B10" s="274"/>
      <c r="C10" s="274"/>
      <c r="D10" s="274"/>
      <c r="E10" s="274"/>
      <c r="F10" s="274"/>
      <c r="G10" s="274"/>
      <c r="H10" s="274"/>
      <c r="I10" s="274"/>
      <c r="J10" s="274"/>
      <c r="K10" s="274"/>
      <c r="L10" s="274"/>
      <c r="M10" s="274"/>
    </row>
    <row r="11" spans="1:13" ht="12" customHeight="1" x14ac:dyDescent="0.15">
      <c r="A11" s="274"/>
      <c r="B11" s="274"/>
      <c r="C11" s="274"/>
      <c r="D11" s="274"/>
      <c r="E11" s="274"/>
      <c r="F11" s="274"/>
      <c r="G11" s="274"/>
      <c r="H11" s="274"/>
      <c r="I11" s="274"/>
      <c r="J11" s="274"/>
      <c r="K11" s="274"/>
      <c r="L11" s="274"/>
      <c r="M11" s="274"/>
    </row>
    <row r="12" spans="1:13" ht="12" customHeight="1" x14ac:dyDescent="0.15">
      <c r="A12" s="274"/>
      <c r="B12" s="274"/>
      <c r="C12" s="274"/>
      <c r="D12" s="274"/>
      <c r="E12" s="274"/>
      <c r="F12" s="274"/>
      <c r="G12" s="274"/>
      <c r="H12" s="274"/>
      <c r="I12" s="274"/>
      <c r="J12" s="274"/>
      <c r="K12" s="274"/>
      <c r="L12" s="274"/>
      <c r="M12" s="274"/>
    </row>
    <row r="13" spans="1:13" ht="12" customHeight="1" x14ac:dyDescent="0.15">
      <c r="A13" s="274" t="s">
        <v>343</v>
      </c>
      <c r="B13" s="274"/>
      <c r="C13" s="274"/>
      <c r="D13" s="149"/>
      <c r="E13" s="149"/>
      <c r="F13" s="149"/>
      <c r="G13" s="149"/>
      <c r="H13" s="149"/>
      <c r="I13" s="149"/>
      <c r="J13" s="149"/>
      <c r="K13" s="149"/>
      <c r="L13" s="149"/>
      <c r="M13" s="149"/>
    </row>
    <row r="14" spans="1:13" ht="12" customHeight="1" x14ac:dyDescent="0.15">
      <c r="A14" s="634" t="s">
        <v>342</v>
      </c>
      <c r="B14" s="634"/>
      <c r="C14" s="634"/>
      <c r="D14" s="634"/>
      <c r="E14" s="149"/>
      <c r="F14" s="149"/>
      <c r="G14" s="149"/>
      <c r="H14" s="149"/>
      <c r="I14" s="149"/>
      <c r="J14" s="149"/>
      <c r="K14" s="149"/>
      <c r="L14" s="149"/>
      <c r="M14" s="149"/>
    </row>
    <row r="15" spans="1:13" ht="12" customHeight="1" x14ac:dyDescent="0.15">
      <c r="A15" s="148"/>
      <c r="B15" s="145"/>
      <c r="C15" s="145"/>
      <c r="D15" s="145"/>
      <c r="E15" s="144"/>
      <c r="F15" s="144"/>
      <c r="G15" s="144"/>
      <c r="H15" s="144"/>
      <c r="I15" s="144"/>
      <c r="J15" s="144"/>
      <c r="K15" s="144"/>
      <c r="L15" s="144"/>
      <c r="M15" s="144"/>
    </row>
    <row r="16" spans="1:13" ht="12" customHeight="1" x14ac:dyDescent="0.15">
      <c r="E16" s="145"/>
      <c r="F16" s="145"/>
      <c r="G16" s="145"/>
      <c r="H16" s="145"/>
      <c r="I16" s="145"/>
      <c r="J16" s="145"/>
      <c r="K16" s="145"/>
      <c r="L16" s="145"/>
      <c r="M16" s="145"/>
    </row>
    <row r="17" spans="1:15" ht="12" customHeight="1" x14ac:dyDescent="0.15">
      <c r="A17" s="145"/>
      <c r="B17" s="145"/>
      <c r="C17" s="145"/>
      <c r="D17" s="145"/>
      <c r="E17" s="145"/>
      <c r="F17" s="145"/>
      <c r="G17" s="145"/>
      <c r="H17" s="145"/>
      <c r="I17" s="145"/>
      <c r="J17" s="145"/>
      <c r="K17" s="145"/>
      <c r="L17" s="145"/>
      <c r="M17" s="145"/>
    </row>
    <row r="18" spans="1:15" s="7" customFormat="1" ht="18" thickBot="1" x14ac:dyDescent="0.2">
      <c r="A18" s="2" t="s">
        <v>11</v>
      </c>
      <c r="B18" s="3"/>
      <c r="C18" s="3"/>
      <c r="D18" s="3"/>
      <c r="E18" s="3"/>
      <c r="F18" s="3"/>
      <c r="G18" s="3"/>
      <c r="H18" s="3"/>
      <c r="I18" s="3"/>
      <c r="J18" s="3"/>
      <c r="K18" s="13"/>
      <c r="L18" s="13"/>
      <c r="M18" s="14"/>
    </row>
    <row r="19" spans="1:15" s="15" customFormat="1" ht="14.25" customHeight="1" thickTop="1" x14ac:dyDescent="0.15">
      <c r="A19" s="632" t="s">
        <v>12</v>
      </c>
      <c r="B19" s="633"/>
      <c r="C19" s="271"/>
      <c r="D19" s="272"/>
      <c r="E19" s="272"/>
      <c r="F19" s="272"/>
      <c r="G19" s="272"/>
      <c r="H19" s="272"/>
      <c r="I19" s="272"/>
      <c r="J19" s="272"/>
      <c r="K19" s="272"/>
      <c r="L19" s="272"/>
      <c r="M19" s="273"/>
      <c r="N19" s="7"/>
      <c r="O19" s="7"/>
    </row>
    <row r="20" spans="1:15" s="15" customFormat="1" ht="36.75" customHeight="1" x14ac:dyDescent="0.15">
      <c r="A20" s="526" t="s">
        <v>13</v>
      </c>
      <c r="B20" s="627"/>
      <c r="C20" s="258"/>
      <c r="D20" s="259"/>
      <c r="E20" s="259"/>
      <c r="F20" s="259"/>
      <c r="G20" s="259"/>
      <c r="H20" s="259"/>
      <c r="I20" s="259"/>
      <c r="J20" s="259"/>
      <c r="K20" s="259"/>
      <c r="L20" s="259"/>
      <c r="M20" s="260"/>
      <c r="N20" s="7"/>
    </row>
    <row r="21" spans="1:15" s="15" customFormat="1" ht="14.25" customHeight="1" x14ac:dyDescent="0.15">
      <c r="A21" s="628" t="s">
        <v>12</v>
      </c>
      <c r="B21" s="629"/>
      <c r="C21" s="263"/>
      <c r="D21" s="264"/>
      <c r="E21" s="264"/>
      <c r="F21" s="264"/>
      <c r="G21" s="264"/>
      <c r="H21" s="264"/>
      <c r="I21" s="264"/>
      <c r="J21" s="264"/>
      <c r="K21" s="264"/>
      <c r="L21" s="264"/>
      <c r="M21" s="265"/>
      <c r="N21" s="7"/>
      <c r="O21" s="7"/>
    </row>
    <row r="22" spans="1:15" s="15" customFormat="1" ht="36.75" customHeight="1" x14ac:dyDescent="0.15">
      <c r="A22" s="630" t="s">
        <v>15</v>
      </c>
      <c r="B22" s="631"/>
      <c r="C22" s="258"/>
      <c r="D22" s="259"/>
      <c r="E22" s="259"/>
      <c r="F22" s="259"/>
      <c r="G22" s="259"/>
      <c r="H22" s="259"/>
      <c r="I22" s="259"/>
      <c r="J22" s="259"/>
      <c r="K22" s="259"/>
      <c r="L22" s="259"/>
      <c r="M22" s="260"/>
      <c r="N22" s="7"/>
      <c r="O22" s="7"/>
    </row>
    <row r="23" spans="1:15" s="7" customFormat="1" ht="14.25" customHeight="1" x14ac:dyDescent="0.15">
      <c r="A23" s="628" t="s">
        <v>12</v>
      </c>
      <c r="B23" s="629"/>
      <c r="C23" s="635"/>
      <c r="D23" s="293"/>
      <c r="E23" s="294"/>
      <c r="F23" s="258"/>
      <c r="G23" s="259"/>
      <c r="H23" s="259"/>
      <c r="I23" s="259"/>
      <c r="J23" s="259"/>
      <c r="K23" s="259"/>
      <c r="L23" s="259"/>
      <c r="M23" s="260"/>
    </row>
    <row r="24" spans="1:15" s="7" customFormat="1" ht="39.75" customHeight="1" x14ac:dyDescent="0.15">
      <c r="A24" s="528" t="s">
        <v>14</v>
      </c>
      <c r="B24" s="529"/>
      <c r="C24" s="16" t="s">
        <v>0</v>
      </c>
      <c r="D24" s="293"/>
      <c r="E24" s="294"/>
      <c r="F24" s="281"/>
      <c r="G24" s="282"/>
      <c r="H24" s="282"/>
      <c r="I24" s="282"/>
      <c r="J24" s="282"/>
      <c r="K24" s="282"/>
      <c r="L24" s="282"/>
      <c r="M24" s="295"/>
    </row>
    <row r="25" spans="1:15" s="15" customFormat="1" ht="14.25" customHeight="1" x14ac:dyDescent="0.15">
      <c r="A25" s="526" t="s">
        <v>16</v>
      </c>
      <c r="B25" s="527"/>
      <c r="C25" s="17" t="s">
        <v>12</v>
      </c>
      <c r="D25" s="258"/>
      <c r="E25" s="259"/>
      <c r="F25" s="259"/>
      <c r="G25" s="259"/>
      <c r="H25" s="280"/>
      <c r="I25" s="17" t="s">
        <v>12</v>
      </c>
      <c r="J25" s="258"/>
      <c r="K25" s="259"/>
      <c r="L25" s="259"/>
      <c r="M25" s="260"/>
      <c r="N25" s="7"/>
      <c r="O25" s="7"/>
    </row>
    <row r="26" spans="1:15" s="15" customFormat="1" ht="36.75" customHeight="1" x14ac:dyDescent="0.15">
      <c r="A26" s="528"/>
      <c r="B26" s="529"/>
      <c r="C26" s="18" t="s">
        <v>17</v>
      </c>
      <c r="D26" s="281"/>
      <c r="E26" s="282"/>
      <c r="F26" s="282"/>
      <c r="G26" s="282"/>
      <c r="H26" s="283"/>
      <c r="I26" s="19" t="s">
        <v>18</v>
      </c>
      <c r="J26" s="258"/>
      <c r="K26" s="259"/>
      <c r="L26" s="259"/>
      <c r="M26" s="260"/>
      <c r="N26" s="7"/>
      <c r="O26" s="7"/>
    </row>
    <row r="27" spans="1:15" s="15" customFormat="1" ht="36.75" customHeight="1" x14ac:dyDescent="0.15">
      <c r="A27" s="528"/>
      <c r="B27" s="529"/>
      <c r="C27" s="20" t="s">
        <v>19</v>
      </c>
      <c r="D27" s="284"/>
      <c r="E27" s="284"/>
      <c r="F27" s="284"/>
      <c r="G27" s="284"/>
      <c r="H27" s="284"/>
      <c r="I27" s="284"/>
      <c r="J27" s="284"/>
      <c r="K27" s="284"/>
      <c r="L27" s="284"/>
      <c r="M27" s="285"/>
      <c r="N27" s="7"/>
      <c r="O27" s="7"/>
    </row>
    <row r="28" spans="1:15" s="15" customFormat="1" ht="36.75" customHeight="1" thickBot="1" x14ac:dyDescent="0.2">
      <c r="A28" s="530"/>
      <c r="B28" s="531"/>
      <c r="C28" s="21" t="s">
        <v>20</v>
      </c>
      <c r="D28" s="286"/>
      <c r="E28" s="286"/>
      <c r="F28" s="286"/>
      <c r="G28" s="286"/>
      <c r="H28" s="286"/>
      <c r="I28" s="22" t="s">
        <v>21</v>
      </c>
      <c r="J28" s="286" t="s">
        <v>22</v>
      </c>
      <c r="K28" s="286"/>
      <c r="L28" s="286"/>
      <c r="M28" s="302"/>
      <c r="N28" s="7"/>
      <c r="O28" s="7"/>
    </row>
    <row r="29" spans="1:15" ht="14.25" thickTop="1" x14ac:dyDescent="0.15">
      <c r="C29" s="82"/>
    </row>
    <row r="31" spans="1:15" ht="14.45" customHeight="1" thickBot="1" x14ac:dyDescent="0.2">
      <c r="A31" s="2" t="s">
        <v>23</v>
      </c>
    </row>
    <row r="32" spans="1:15" s="15" customFormat="1" ht="36.75" customHeight="1" thickTop="1" x14ac:dyDescent="0.15">
      <c r="A32" s="524" t="s">
        <v>13</v>
      </c>
      <c r="B32" s="525"/>
      <c r="C32" s="271"/>
      <c r="D32" s="272"/>
      <c r="E32" s="272"/>
      <c r="F32" s="272"/>
      <c r="G32" s="272"/>
      <c r="H32" s="272"/>
      <c r="I32" s="272"/>
      <c r="J32" s="272"/>
      <c r="K32" s="272"/>
      <c r="L32" s="272"/>
      <c r="M32" s="273"/>
      <c r="N32" s="7"/>
    </row>
    <row r="33" spans="1:15" s="15" customFormat="1" ht="14.25" customHeight="1" x14ac:dyDescent="0.15">
      <c r="A33" s="526" t="s">
        <v>16</v>
      </c>
      <c r="B33" s="527"/>
      <c r="C33" s="17" t="s">
        <v>12</v>
      </c>
      <c r="D33" s="258"/>
      <c r="E33" s="259"/>
      <c r="F33" s="259"/>
      <c r="G33" s="259"/>
      <c r="H33" s="280"/>
      <c r="I33" s="17" t="s">
        <v>12</v>
      </c>
      <c r="J33" s="258"/>
      <c r="K33" s="259"/>
      <c r="L33" s="259"/>
      <c r="M33" s="260"/>
      <c r="N33" s="7"/>
      <c r="O33" s="7"/>
    </row>
    <row r="34" spans="1:15" s="15" customFormat="1" ht="36.75" customHeight="1" x14ac:dyDescent="0.15">
      <c r="A34" s="528"/>
      <c r="B34" s="529"/>
      <c r="C34" s="23" t="s">
        <v>24</v>
      </c>
      <c r="D34" s="281"/>
      <c r="E34" s="282"/>
      <c r="F34" s="282"/>
      <c r="G34" s="282"/>
      <c r="H34" s="283"/>
      <c r="I34" s="19" t="s">
        <v>18</v>
      </c>
      <c r="J34" s="258"/>
      <c r="K34" s="259"/>
      <c r="L34" s="259"/>
      <c r="M34" s="260"/>
      <c r="N34" s="7"/>
      <c r="O34" s="7"/>
    </row>
    <row r="35" spans="1:15" s="15" customFormat="1" ht="36.75" customHeight="1" x14ac:dyDescent="0.15">
      <c r="A35" s="528"/>
      <c r="B35" s="529"/>
      <c r="C35" s="20" t="s">
        <v>19</v>
      </c>
      <c r="D35" s="284"/>
      <c r="E35" s="284"/>
      <c r="F35" s="284"/>
      <c r="G35" s="284"/>
      <c r="H35" s="284"/>
      <c r="I35" s="284"/>
      <c r="J35" s="284"/>
      <c r="K35" s="284"/>
      <c r="L35" s="284"/>
      <c r="M35" s="285"/>
      <c r="N35" s="7"/>
      <c r="O35" s="7"/>
    </row>
    <row r="36" spans="1:15" s="15" customFormat="1" ht="36.75" customHeight="1" thickBot="1" x14ac:dyDescent="0.2">
      <c r="A36" s="530"/>
      <c r="B36" s="531"/>
      <c r="C36" s="21" t="s">
        <v>20</v>
      </c>
      <c r="D36" s="286"/>
      <c r="E36" s="286"/>
      <c r="F36" s="286"/>
      <c r="G36" s="286"/>
      <c r="H36" s="286"/>
      <c r="I36" s="22" t="s">
        <v>21</v>
      </c>
      <c r="J36" s="286" t="s">
        <v>22</v>
      </c>
      <c r="K36" s="286"/>
      <c r="L36" s="286"/>
      <c r="M36" s="302"/>
      <c r="N36" s="7"/>
      <c r="O36" s="7"/>
    </row>
    <row r="37" spans="1:15" ht="13.15" customHeight="1" thickTop="1" thickBot="1" x14ac:dyDescent="0.2"/>
    <row r="38" spans="1:15" ht="31.5" customHeight="1" x14ac:dyDescent="0.15">
      <c r="A38" s="303" t="s">
        <v>82</v>
      </c>
      <c r="B38" s="304"/>
      <c r="C38" s="305"/>
      <c r="D38" s="306" t="s">
        <v>2</v>
      </c>
      <c r="E38" s="306"/>
      <c r="F38" s="306"/>
      <c r="G38" s="306"/>
      <c r="H38" s="307" t="s">
        <v>83</v>
      </c>
      <c r="I38" s="308"/>
      <c r="J38" s="309"/>
      <c r="K38" s="310"/>
      <c r="L38" s="311"/>
      <c r="M38" s="312"/>
    </row>
    <row r="39" spans="1:15" ht="136.5" customHeight="1" x14ac:dyDescent="0.15">
      <c r="A39" s="313" t="s">
        <v>137</v>
      </c>
      <c r="B39" s="314"/>
      <c r="C39" s="314"/>
      <c r="D39" s="314"/>
      <c r="E39" s="314"/>
      <c r="F39" s="314"/>
      <c r="G39" s="314"/>
      <c r="H39" s="314"/>
      <c r="I39" s="314"/>
      <c r="J39" s="314"/>
      <c r="K39" s="314"/>
      <c r="L39" s="314"/>
      <c r="M39" s="314"/>
    </row>
    <row r="40" spans="1:15" s="7" customFormat="1" ht="39.75" customHeight="1" x14ac:dyDescent="0.15">
      <c r="A40" s="296" t="s">
        <v>25</v>
      </c>
      <c r="B40" s="297"/>
      <c r="C40" s="297"/>
      <c r="D40" s="636" t="s">
        <v>2</v>
      </c>
      <c r="E40" s="636"/>
      <c r="F40" s="636"/>
      <c r="G40" s="636"/>
      <c r="H40" s="636"/>
      <c r="I40" s="636"/>
      <c r="J40" s="636"/>
      <c r="K40" s="636"/>
      <c r="L40" s="636"/>
      <c r="M40" s="637"/>
      <c r="N40" s="10"/>
    </row>
    <row r="41" spans="1:15" ht="24.95" customHeight="1" x14ac:dyDescent="0.15">
      <c r="A41" s="296" t="s">
        <v>71</v>
      </c>
      <c r="B41" s="639"/>
      <c r="C41" s="639"/>
      <c r="D41" s="641" t="s">
        <v>104</v>
      </c>
      <c r="E41" s="641"/>
      <c r="F41" s="317"/>
      <c r="G41" s="317"/>
      <c r="H41" s="317"/>
      <c r="I41" s="642" t="s">
        <v>40</v>
      </c>
      <c r="J41" s="642"/>
      <c r="K41" s="642"/>
      <c r="L41" s="642"/>
      <c r="M41" s="643"/>
    </row>
    <row r="42" spans="1:15" ht="24.95" customHeight="1" x14ac:dyDescent="0.15">
      <c r="A42" s="640"/>
      <c r="B42" s="639"/>
      <c r="C42" s="639"/>
      <c r="D42" s="641" t="s">
        <v>105</v>
      </c>
      <c r="E42" s="641"/>
      <c r="F42" s="317"/>
      <c r="G42" s="317"/>
      <c r="H42" s="317"/>
      <c r="I42" s="642" t="s">
        <v>40</v>
      </c>
      <c r="J42" s="642"/>
      <c r="K42" s="642"/>
      <c r="L42" s="642"/>
      <c r="M42" s="643"/>
    </row>
    <row r="43" spans="1:15" ht="24.95" customHeight="1" x14ac:dyDescent="0.15">
      <c r="A43" s="640"/>
      <c r="B43" s="639"/>
      <c r="C43" s="639"/>
      <c r="D43" s="641" t="s">
        <v>106</v>
      </c>
      <c r="E43" s="641"/>
      <c r="F43" s="317"/>
      <c r="G43" s="317"/>
      <c r="H43" s="317"/>
      <c r="I43" s="642" t="s">
        <v>40</v>
      </c>
      <c r="J43" s="642"/>
      <c r="K43" s="642"/>
      <c r="L43" s="642"/>
      <c r="M43" s="643"/>
    </row>
    <row r="44" spans="1:15" ht="57.6" customHeight="1" x14ac:dyDescent="0.15">
      <c r="A44" s="640"/>
      <c r="B44" s="639"/>
      <c r="C44" s="639"/>
      <c r="D44" s="315" t="s">
        <v>94</v>
      </c>
      <c r="E44" s="316"/>
      <c r="F44" s="316"/>
      <c r="G44" s="316"/>
      <c r="H44" s="316"/>
      <c r="I44" s="316"/>
      <c r="J44" s="316"/>
      <c r="K44" s="316"/>
      <c r="L44" s="316"/>
      <c r="M44" s="638"/>
    </row>
    <row r="45" spans="1:15" ht="54" customHeight="1" thickBot="1" x14ac:dyDescent="0.2">
      <c r="A45" s="320" t="s">
        <v>91</v>
      </c>
      <c r="B45" s="321"/>
      <c r="C45" s="321"/>
      <c r="D45" s="322" t="s">
        <v>2</v>
      </c>
      <c r="E45" s="322"/>
      <c r="F45" s="323" t="s">
        <v>26</v>
      </c>
      <c r="G45" s="323"/>
      <c r="H45" s="81" t="s">
        <v>79</v>
      </c>
      <c r="I45" s="644"/>
      <c r="J45" s="645"/>
      <c r="K45" s="645"/>
      <c r="L45" s="645"/>
      <c r="M45" s="646"/>
    </row>
    <row r="46" spans="1:15" ht="13.15" customHeight="1" x14ac:dyDescent="0.15">
      <c r="A46" s="24" t="s">
        <v>27</v>
      </c>
      <c r="M46" s="25"/>
    </row>
    <row r="47" spans="1:15" ht="13.15" customHeight="1" x14ac:dyDescent="0.15">
      <c r="J47" s="328"/>
      <c r="K47" s="328"/>
      <c r="L47" s="328"/>
      <c r="M47" s="26"/>
    </row>
    <row r="48" spans="1:15" ht="13.15" customHeight="1" x14ac:dyDescent="0.15">
      <c r="J48" s="27"/>
      <c r="K48" s="27"/>
      <c r="L48" s="27"/>
      <c r="M48" s="26"/>
    </row>
    <row r="49" spans="1:14" ht="13.15" customHeight="1" x14ac:dyDescent="0.15">
      <c r="J49" s="27"/>
      <c r="K49" s="27"/>
      <c r="L49" s="27"/>
      <c r="M49" s="26"/>
    </row>
    <row r="51" spans="1:14" s="7" customFormat="1" ht="39.75" customHeight="1" x14ac:dyDescent="0.15">
      <c r="A51" s="319" t="s">
        <v>93</v>
      </c>
      <c r="B51" s="297"/>
      <c r="C51" s="297"/>
      <c r="D51" s="298" t="s">
        <v>2</v>
      </c>
      <c r="E51" s="298"/>
      <c r="F51" s="298"/>
      <c r="G51" s="298"/>
      <c r="H51" s="298"/>
      <c r="I51" s="298"/>
      <c r="J51" s="298"/>
      <c r="K51" s="298"/>
      <c r="L51" s="298"/>
      <c r="M51" s="299"/>
      <c r="N51" s="10"/>
    </row>
    <row r="53" spans="1:14" ht="20.45" customHeight="1" x14ac:dyDescent="0.15">
      <c r="A53" s="2" t="s">
        <v>84</v>
      </c>
    </row>
    <row r="54" spans="1:14" s="7" customFormat="1" ht="20.100000000000001" customHeight="1" x14ac:dyDescent="0.15">
      <c r="A54" s="48" t="s">
        <v>28</v>
      </c>
      <c r="B54" s="650" t="s">
        <v>29</v>
      </c>
      <c r="C54" s="650"/>
      <c r="D54" s="650"/>
      <c r="E54" s="650"/>
      <c r="F54" s="650"/>
      <c r="G54" s="650"/>
      <c r="H54" s="650"/>
      <c r="I54" s="650"/>
      <c r="J54" s="651" t="s">
        <v>85</v>
      </c>
      <c r="K54" s="651"/>
      <c r="L54" s="651" t="s">
        <v>30</v>
      </c>
      <c r="M54" s="651"/>
    </row>
    <row r="55" spans="1:14" s="7" customFormat="1" ht="16.149999999999999" customHeight="1" x14ac:dyDescent="0.15">
      <c r="A55" s="652" t="s">
        <v>80</v>
      </c>
      <c r="B55" s="653"/>
      <c r="C55" s="653"/>
      <c r="D55" s="653"/>
      <c r="E55" s="653"/>
      <c r="F55" s="653"/>
      <c r="G55" s="653"/>
      <c r="H55" s="653"/>
      <c r="I55" s="654"/>
      <c r="J55" s="407" t="s">
        <v>97</v>
      </c>
      <c r="K55" s="407"/>
      <c r="L55" s="649">
        <v>0</v>
      </c>
      <c r="M55" s="649"/>
    </row>
    <row r="56" spans="1:14" s="7" customFormat="1" ht="16.149999999999999" customHeight="1" x14ac:dyDescent="0.15">
      <c r="A56" s="652" t="s">
        <v>138</v>
      </c>
      <c r="B56" s="653"/>
      <c r="C56" s="653"/>
      <c r="D56" s="653"/>
      <c r="E56" s="653"/>
      <c r="F56" s="653"/>
      <c r="G56" s="653"/>
      <c r="H56" s="653"/>
      <c r="I56" s="654"/>
      <c r="J56" s="407" t="s">
        <v>39</v>
      </c>
      <c r="K56" s="407"/>
      <c r="L56" s="649">
        <v>0</v>
      </c>
      <c r="M56" s="649"/>
    </row>
    <row r="57" spans="1:14" x14ac:dyDescent="0.15">
      <c r="J57" s="4"/>
      <c r="K57" s="4"/>
    </row>
    <row r="58" spans="1:14" x14ac:dyDescent="0.15">
      <c r="J58" s="53"/>
      <c r="K58" s="53"/>
      <c r="L58" s="53"/>
      <c r="M58" s="26"/>
    </row>
    <row r="59" spans="1:14" x14ac:dyDescent="0.15">
      <c r="J59" s="27"/>
      <c r="K59" s="27"/>
      <c r="L59" s="27"/>
      <c r="M59" s="26"/>
    </row>
    <row r="60" spans="1:14" ht="13.5" x14ac:dyDescent="0.15">
      <c r="M60" s="14"/>
    </row>
    <row r="61" spans="1:14" s="7" customFormat="1" ht="17.25" x14ac:dyDescent="0.15">
      <c r="A61" s="30" t="s">
        <v>95</v>
      </c>
    </row>
    <row r="62" spans="1:14" s="7" customFormat="1" ht="21" customHeight="1" x14ac:dyDescent="0.15">
      <c r="A62" s="655" t="s">
        <v>365</v>
      </c>
      <c r="B62" s="655"/>
      <c r="C62" s="407" t="s">
        <v>92</v>
      </c>
      <c r="D62" s="407"/>
      <c r="E62" s="407"/>
      <c r="F62" s="407"/>
      <c r="G62" s="407"/>
      <c r="H62" s="58" t="s">
        <v>32</v>
      </c>
      <c r="I62" s="656"/>
      <c r="J62" s="656"/>
      <c r="K62" s="66" t="s">
        <v>33</v>
      </c>
      <c r="L62" s="656"/>
      <c r="M62" s="656"/>
    </row>
    <row r="63" spans="1:14" s="7" customFormat="1" ht="26.25" customHeight="1" x14ac:dyDescent="0.15">
      <c r="A63" s="655"/>
      <c r="B63" s="655"/>
      <c r="C63" s="407"/>
      <c r="D63" s="407"/>
      <c r="E63" s="407"/>
      <c r="F63" s="407"/>
      <c r="G63" s="407"/>
      <c r="H63" s="655" t="s">
        <v>101</v>
      </c>
      <c r="I63" s="655"/>
      <c r="J63" s="655"/>
      <c r="K63" s="655"/>
      <c r="L63" s="655"/>
      <c r="M63" s="655"/>
    </row>
    <row r="64" spans="1:14" s="7" customFormat="1" ht="27" customHeight="1" x14ac:dyDescent="0.15">
      <c r="A64" s="648"/>
      <c r="B64" s="648"/>
      <c r="C64" s="648"/>
      <c r="D64" s="648"/>
      <c r="E64" s="648"/>
      <c r="F64" s="648"/>
      <c r="G64" s="648"/>
      <c r="H64" s="648"/>
      <c r="I64" s="648"/>
      <c r="J64" s="648"/>
      <c r="K64" s="648"/>
      <c r="L64" s="648"/>
      <c r="M64" s="648"/>
    </row>
    <row r="65" spans="1:13" s="7" customFormat="1" ht="17.25" x14ac:dyDescent="0.15">
      <c r="A65" s="30" t="s">
        <v>125</v>
      </c>
    </row>
    <row r="66" spans="1:13" s="7" customFormat="1" ht="19.5" customHeight="1" x14ac:dyDescent="0.15">
      <c r="A66" s="648" t="s">
        <v>107</v>
      </c>
      <c r="B66" s="648"/>
      <c r="C66" s="648"/>
      <c r="D66" s="648"/>
      <c r="E66" s="648"/>
      <c r="F66" s="648"/>
      <c r="G66" s="648"/>
      <c r="H66" s="648"/>
      <c r="I66" s="648"/>
      <c r="J66" s="648"/>
      <c r="K66" s="648"/>
      <c r="L66" s="648"/>
      <c r="M66" s="648"/>
    </row>
    <row r="67" spans="1:13" s="7" customFormat="1" ht="29.25" customHeight="1" x14ac:dyDescent="0.15">
      <c r="A67" s="647" t="s">
        <v>100</v>
      </c>
      <c r="B67" s="647"/>
      <c r="C67" s="657" t="s">
        <v>366</v>
      </c>
      <c r="D67" s="658"/>
      <c r="E67" s="658"/>
      <c r="F67" s="658"/>
      <c r="G67" s="658"/>
      <c r="H67" s="659"/>
      <c r="I67" s="660"/>
      <c r="J67" s="661"/>
      <c r="K67" s="661"/>
      <c r="L67" s="661"/>
      <c r="M67" s="662"/>
    </row>
    <row r="68" spans="1:13" s="7" customFormat="1" ht="30.75" customHeight="1" x14ac:dyDescent="0.15">
      <c r="A68" s="664" t="s">
        <v>86</v>
      </c>
      <c r="B68" s="665"/>
      <c r="C68" s="665"/>
      <c r="D68" s="665"/>
      <c r="E68" s="665"/>
      <c r="F68" s="665"/>
      <c r="G68" s="665"/>
      <c r="H68" s="665"/>
      <c r="I68" s="665"/>
      <c r="J68" s="665"/>
      <c r="K68" s="665"/>
      <c r="L68" s="665"/>
      <c r="M68" s="665"/>
    </row>
    <row r="69" spans="1:13" s="7" customFormat="1" ht="18" customHeight="1" x14ac:dyDescent="0.15">
      <c r="A69" s="67">
        <v>1</v>
      </c>
      <c r="B69" s="663"/>
      <c r="C69" s="663"/>
      <c r="D69" s="663"/>
      <c r="E69" s="663"/>
      <c r="F69" s="663"/>
      <c r="G69" s="663"/>
      <c r="H69" s="663"/>
      <c r="I69" s="663"/>
      <c r="J69" s="663"/>
      <c r="K69" s="663"/>
      <c r="L69" s="663"/>
      <c r="M69" s="663"/>
    </row>
    <row r="70" spans="1:13" s="7" customFormat="1" ht="18" customHeight="1" x14ac:dyDescent="0.15">
      <c r="A70" s="67">
        <v>2</v>
      </c>
      <c r="B70" s="663"/>
      <c r="C70" s="663"/>
      <c r="D70" s="663"/>
      <c r="E70" s="663"/>
      <c r="F70" s="663"/>
      <c r="G70" s="663"/>
      <c r="H70" s="663"/>
      <c r="I70" s="663"/>
      <c r="J70" s="663"/>
      <c r="K70" s="663"/>
      <c r="L70" s="663"/>
      <c r="M70" s="663"/>
    </row>
    <row r="71" spans="1:13" s="7" customFormat="1" ht="18" customHeight="1" x14ac:dyDescent="0.15">
      <c r="A71" s="67">
        <v>3</v>
      </c>
      <c r="B71" s="663"/>
      <c r="C71" s="663"/>
      <c r="D71" s="663"/>
      <c r="E71" s="663"/>
      <c r="F71" s="663"/>
      <c r="G71" s="663"/>
      <c r="H71" s="663"/>
      <c r="I71" s="663"/>
      <c r="J71" s="663"/>
      <c r="K71" s="663"/>
      <c r="L71" s="663"/>
      <c r="M71" s="663"/>
    </row>
    <row r="72" spans="1:13" s="7" customFormat="1" ht="18" customHeight="1" x14ac:dyDescent="0.15">
      <c r="A72" s="67">
        <v>4</v>
      </c>
      <c r="B72" s="663"/>
      <c r="C72" s="663"/>
      <c r="D72" s="663"/>
      <c r="E72" s="663"/>
      <c r="F72" s="663"/>
      <c r="G72" s="663"/>
      <c r="H72" s="663"/>
      <c r="I72" s="663"/>
      <c r="J72" s="663"/>
      <c r="K72" s="663"/>
      <c r="L72" s="663"/>
      <c r="M72" s="663"/>
    </row>
    <row r="73" spans="1:13" s="7" customFormat="1" ht="18" customHeight="1" x14ac:dyDescent="0.15">
      <c r="A73" s="67">
        <v>5</v>
      </c>
      <c r="B73" s="663"/>
      <c r="C73" s="663"/>
      <c r="D73" s="663"/>
      <c r="E73" s="663"/>
      <c r="F73" s="663"/>
      <c r="G73" s="663"/>
      <c r="H73" s="663"/>
      <c r="I73" s="663"/>
      <c r="J73" s="663"/>
      <c r="K73" s="663"/>
      <c r="L73" s="663"/>
      <c r="M73" s="663"/>
    </row>
    <row r="74" spans="1:13" s="7" customFormat="1" ht="18" customHeight="1" x14ac:dyDescent="0.15">
      <c r="A74" s="67">
        <v>6</v>
      </c>
      <c r="B74" s="663"/>
      <c r="C74" s="663"/>
      <c r="D74" s="663"/>
      <c r="E74" s="663"/>
      <c r="F74" s="663"/>
      <c r="G74" s="663"/>
      <c r="H74" s="663"/>
      <c r="I74" s="663"/>
      <c r="J74" s="663"/>
      <c r="K74" s="663"/>
      <c r="L74" s="663"/>
      <c r="M74" s="663"/>
    </row>
    <row r="75" spans="1:13" s="7" customFormat="1" ht="18" customHeight="1" x14ac:dyDescent="0.15">
      <c r="A75" s="67">
        <v>7</v>
      </c>
      <c r="B75" s="663"/>
      <c r="C75" s="663"/>
      <c r="D75" s="663"/>
      <c r="E75" s="663"/>
      <c r="F75" s="663"/>
      <c r="G75" s="663"/>
      <c r="H75" s="663"/>
      <c r="I75" s="663"/>
      <c r="J75" s="663"/>
      <c r="K75" s="663"/>
      <c r="L75" s="663"/>
      <c r="M75" s="663"/>
    </row>
    <row r="76" spans="1:13" s="7" customFormat="1" ht="18" customHeight="1" x14ac:dyDescent="0.15">
      <c r="A76" s="67">
        <v>8</v>
      </c>
      <c r="B76" s="663"/>
      <c r="C76" s="663"/>
      <c r="D76" s="663"/>
      <c r="E76" s="663"/>
      <c r="F76" s="663"/>
      <c r="G76" s="663"/>
      <c r="H76" s="663"/>
      <c r="I76" s="663"/>
      <c r="J76" s="663"/>
      <c r="K76" s="663"/>
      <c r="L76" s="663"/>
      <c r="M76" s="663"/>
    </row>
    <row r="77" spans="1:13" s="7" customFormat="1" ht="18" customHeight="1" x14ac:dyDescent="0.15">
      <c r="A77" s="67">
        <v>9</v>
      </c>
      <c r="B77" s="663"/>
      <c r="C77" s="663"/>
      <c r="D77" s="663"/>
      <c r="E77" s="663"/>
      <c r="F77" s="663"/>
      <c r="G77" s="663"/>
      <c r="H77" s="663"/>
      <c r="I77" s="663"/>
      <c r="J77" s="663"/>
      <c r="K77" s="663"/>
      <c r="L77" s="663"/>
      <c r="M77" s="663"/>
    </row>
    <row r="78" spans="1:13" s="7" customFormat="1" ht="18" customHeight="1" x14ac:dyDescent="0.15">
      <c r="A78" s="67">
        <v>10</v>
      </c>
      <c r="B78" s="663"/>
      <c r="C78" s="663"/>
      <c r="D78" s="663"/>
      <c r="E78" s="663"/>
      <c r="F78" s="663"/>
      <c r="G78" s="663"/>
      <c r="H78" s="663"/>
      <c r="I78" s="663"/>
      <c r="J78" s="663"/>
      <c r="K78" s="663"/>
      <c r="L78" s="663"/>
      <c r="M78" s="663"/>
    </row>
    <row r="79" spans="1:13" s="7" customFormat="1" ht="13.5" x14ac:dyDescent="0.15">
      <c r="A79" s="4"/>
      <c r="B79" s="4"/>
      <c r="C79" s="4"/>
      <c r="D79" s="4"/>
      <c r="E79" s="4"/>
      <c r="F79" s="4"/>
      <c r="G79" s="4"/>
      <c r="H79" s="4"/>
      <c r="I79" s="4"/>
      <c r="J79" s="4"/>
      <c r="K79" s="4"/>
      <c r="L79" s="4"/>
    </row>
    <row r="80" spans="1:13" s="7" customFormat="1" ht="18" thickBot="1" x14ac:dyDescent="0.2">
      <c r="A80" s="32" t="s">
        <v>35</v>
      </c>
      <c r="B80" s="4"/>
      <c r="C80" s="4"/>
      <c r="D80" s="4"/>
      <c r="E80" s="4"/>
      <c r="F80" s="4"/>
      <c r="G80" s="4"/>
      <c r="H80" s="4"/>
      <c r="I80" s="4"/>
      <c r="J80" s="4"/>
      <c r="K80" s="4"/>
      <c r="L80" s="4"/>
    </row>
    <row r="81" spans="1:13" s="7" customFormat="1" ht="13.5" x14ac:dyDescent="0.15">
      <c r="A81" s="365"/>
      <c r="B81" s="366"/>
      <c r="C81" s="366"/>
      <c r="D81" s="366"/>
      <c r="E81" s="366"/>
      <c r="F81" s="366"/>
      <c r="G81" s="366"/>
      <c r="H81" s="366"/>
      <c r="I81" s="366"/>
      <c r="J81" s="366"/>
      <c r="K81" s="366"/>
      <c r="L81" s="366"/>
      <c r="M81" s="367"/>
    </row>
    <row r="82" spans="1:13" x14ac:dyDescent="0.15">
      <c r="A82" s="521"/>
      <c r="B82" s="522"/>
      <c r="C82" s="522"/>
      <c r="D82" s="522"/>
      <c r="E82" s="522"/>
      <c r="F82" s="522"/>
      <c r="G82" s="522"/>
      <c r="H82" s="522"/>
      <c r="I82" s="522"/>
      <c r="J82" s="522"/>
      <c r="K82" s="522"/>
      <c r="L82" s="522"/>
      <c r="M82" s="523"/>
    </row>
    <row r="83" spans="1:13" ht="48" customHeight="1" thickBot="1" x14ac:dyDescent="0.2">
      <c r="A83" s="368"/>
      <c r="B83" s="369"/>
      <c r="C83" s="369"/>
      <c r="D83" s="369"/>
      <c r="E83" s="369"/>
      <c r="F83" s="369"/>
      <c r="G83" s="369"/>
      <c r="H83" s="369"/>
      <c r="I83" s="369"/>
      <c r="J83" s="369"/>
      <c r="K83" s="369"/>
      <c r="L83" s="369"/>
      <c r="M83" s="370"/>
    </row>
    <row r="84" spans="1:13" ht="13.5" x14ac:dyDescent="0.15">
      <c r="A84" s="7" t="s">
        <v>36</v>
      </c>
    </row>
    <row r="85" spans="1:13" ht="13.5" x14ac:dyDescent="0.15">
      <c r="A85" s="7" t="s">
        <v>37</v>
      </c>
      <c r="J85" s="4"/>
      <c r="K85" s="4"/>
    </row>
    <row r="86" spans="1:13" x14ac:dyDescent="0.15">
      <c r="J86" s="328">
        <f>IF(C20&lt;&gt;"",C20,C32)</f>
        <v>0</v>
      </c>
      <c r="K86" s="328"/>
      <c r="L86" s="328"/>
      <c r="M86" s="26" t="s">
        <v>8</v>
      </c>
    </row>
  </sheetData>
  <sheetProtection algorithmName="SHA-512" hashValue="FMSx80IFa5B3oO+QmpZLCA/NsyOg3ie8hW9gFHr4lpO+xRRuC8HQ1auBgvR1DYotE3p0biI05o1nkfyz+LtPAw==" saltValue="bnvlcYpN4pvD/Hsi3dnM3Q==" spinCount="100000" sheet="1"/>
  <dataConsolidate link="1"/>
  <mergeCells count="145">
    <mergeCell ref="A81:M83"/>
    <mergeCell ref="J86:L86"/>
    <mergeCell ref="B78:C78"/>
    <mergeCell ref="D78:E78"/>
    <mergeCell ref="F78:G78"/>
    <mergeCell ref="H78:I78"/>
    <mergeCell ref="J78:K78"/>
    <mergeCell ref="L78:M78"/>
    <mergeCell ref="B77:C77"/>
    <mergeCell ref="D77:E77"/>
    <mergeCell ref="F77:G77"/>
    <mergeCell ref="H77:I77"/>
    <mergeCell ref="J77:K77"/>
    <mergeCell ref="L77:M77"/>
    <mergeCell ref="H76:I76"/>
    <mergeCell ref="J76:K76"/>
    <mergeCell ref="L76:M76"/>
    <mergeCell ref="B75:C75"/>
    <mergeCell ref="D75:E75"/>
    <mergeCell ref="F75:G75"/>
    <mergeCell ref="H75:I75"/>
    <mergeCell ref="J75:K75"/>
    <mergeCell ref="L75:M75"/>
    <mergeCell ref="B76:C76"/>
    <mergeCell ref="D76:E76"/>
    <mergeCell ref="F76:G76"/>
    <mergeCell ref="B74:C74"/>
    <mergeCell ref="D74:E74"/>
    <mergeCell ref="F74:G74"/>
    <mergeCell ref="H74:I74"/>
    <mergeCell ref="J74:K74"/>
    <mergeCell ref="L74:M74"/>
    <mergeCell ref="B73:C73"/>
    <mergeCell ref="D73:E73"/>
    <mergeCell ref="F73:G73"/>
    <mergeCell ref="H73:I73"/>
    <mergeCell ref="J73:K73"/>
    <mergeCell ref="L73:M73"/>
    <mergeCell ref="B72:C72"/>
    <mergeCell ref="D72:E72"/>
    <mergeCell ref="F72:G72"/>
    <mergeCell ref="H72:I72"/>
    <mergeCell ref="J72:K72"/>
    <mergeCell ref="L72:M72"/>
    <mergeCell ref="B71:C71"/>
    <mergeCell ref="D71:E71"/>
    <mergeCell ref="F71:G71"/>
    <mergeCell ref="H71:I71"/>
    <mergeCell ref="J71:K71"/>
    <mergeCell ref="L71:M71"/>
    <mergeCell ref="B70:C70"/>
    <mergeCell ref="D70:E70"/>
    <mergeCell ref="F70:G70"/>
    <mergeCell ref="H70:I70"/>
    <mergeCell ref="J70:K70"/>
    <mergeCell ref="L70:M70"/>
    <mergeCell ref="A68:M68"/>
    <mergeCell ref="B69:C69"/>
    <mergeCell ref="D69:E69"/>
    <mergeCell ref="F69:G69"/>
    <mergeCell ref="H69:I69"/>
    <mergeCell ref="J69:K69"/>
    <mergeCell ref="L69:M69"/>
    <mergeCell ref="A67:B67"/>
    <mergeCell ref="A64:M64"/>
    <mergeCell ref="A66:M66"/>
    <mergeCell ref="J55:K55"/>
    <mergeCell ref="L55:M55"/>
    <mergeCell ref="J56:K56"/>
    <mergeCell ref="L56:M56"/>
    <mergeCell ref="J47:L47"/>
    <mergeCell ref="A51:C51"/>
    <mergeCell ref="D51:M51"/>
    <mergeCell ref="B54:I54"/>
    <mergeCell ref="J54:K54"/>
    <mergeCell ref="L54:M54"/>
    <mergeCell ref="A55:I55"/>
    <mergeCell ref="A56:I56"/>
    <mergeCell ref="A62:B63"/>
    <mergeCell ref="C62:G63"/>
    <mergeCell ref="I62:J62"/>
    <mergeCell ref="L62:M62"/>
    <mergeCell ref="H63:M63"/>
    <mergeCell ref="C67:H67"/>
    <mergeCell ref="I67:M67"/>
    <mergeCell ref="D44:M44"/>
    <mergeCell ref="A45:C45"/>
    <mergeCell ref="D45:E45"/>
    <mergeCell ref="F45:G45"/>
    <mergeCell ref="A41:C44"/>
    <mergeCell ref="D41:E41"/>
    <mergeCell ref="F41:H41"/>
    <mergeCell ref="I41:M41"/>
    <mergeCell ref="D42:E42"/>
    <mergeCell ref="F42:H42"/>
    <mergeCell ref="I42:M42"/>
    <mergeCell ref="D43:E43"/>
    <mergeCell ref="F43:H43"/>
    <mergeCell ref="I43:M43"/>
    <mergeCell ref="I45:M45"/>
    <mergeCell ref="A40:C40"/>
    <mergeCell ref="D40:M40"/>
    <mergeCell ref="A32:B32"/>
    <mergeCell ref="C32:M32"/>
    <mergeCell ref="A33:B36"/>
    <mergeCell ref="D33:H33"/>
    <mergeCell ref="J33:M33"/>
    <mergeCell ref="D34:H34"/>
    <mergeCell ref="J34:M34"/>
    <mergeCell ref="D35:M35"/>
    <mergeCell ref="D36:H36"/>
    <mergeCell ref="J36:M36"/>
    <mergeCell ref="A38:C38"/>
    <mergeCell ref="D38:G38"/>
    <mergeCell ref="H38:J38"/>
    <mergeCell ref="K38:M38"/>
    <mergeCell ref="A39:M39"/>
    <mergeCell ref="A25:B28"/>
    <mergeCell ref="D25:H25"/>
    <mergeCell ref="J25:M25"/>
    <mergeCell ref="D26:H26"/>
    <mergeCell ref="J26:M26"/>
    <mergeCell ref="D27:M27"/>
    <mergeCell ref="D28:H28"/>
    <mergeCell ref="J28:M28"/>
    <mergeCell ref="A23:B23"/>
    <mergeCell ref="C23:E23"/>
    <mergeCell ref="F23:M23"/>
    <mergeCell ref="A24:B24"/>
    <mergeCell ref="D24:E24"/>
    <mergeCell ref="F24:M24"/>
    <mergeCell ref="A20:B20"/>
    <mergeCell ref="C20:M20"/>
    <mergeCell ref="A21:B21"/>
    <mergeCell ref="C21:M21"/>
    <mergeCell ref="A22:B22"/>
    <mergeCell ref="C22:M22"/>
    <mergeCell ref="K2:M2"/>
    <mergeCell ref="L3:M3"/>
    <mergeCell ref="L4:M4"/>
    <mergeCell ref="A19:B19"/>
    <mergeCell ref="C19:M19"/>
    <mergeCell ref="A10:M12"/>
    <mergeCell ref="A13:C13"/>
    <mergeCell ref="A14:D14"/>
  </mergeCells>
  <phoneticPr fontId="2"/>
  <conditionalFormatting sqref="A55:A56">
    <cfRule type="expression" dxfId="127" priority="12">
      <formula>$D$20="サービス利用型"</formula>
    </cfRule>
  </conditionalFormatting>
  <conditionalFormatting sqref="A68:M78">
    <cfRule type="expression" dxfId="126" priority="7">
      <formula>$C$67="設定しない"</formula>
    </cfRule>
  </conditionalFormatting>
  <conditionalFormatting sqref="C62">
    <cfRule type="cellIs" dxfId="125" priority="11" operator="equal">
      <formula>"選択してください"</formula>
    </cfRule>
  </conditionalFormatting>
  <conditionalFormatting sqref="C67">
    <cfRule type="cellIs" dxfId="124" priority="6" operator="equal">
      <formula>"選択してください"</formula>
    </cfRule>
  </conditionalFormatting>
  <conditionalFormatting sqref="D38">
    <cfRule type="cellIs" dxfId="123" priority="3" operator="equal">
      <formula>"選択してください"</formula>
    </cfRule>
  </conditionalFormatting>
  <conditionalFormatting sqref="D45">
    <cfRule type="cellIs" dxfId="122" priority="43" operator="equal">
      <formula>"選択してください"</formula>
    </cfRule>
  </conditionalFormatting>
  <conditionalFormatting sqref="D41:I43 D44:M44">
    <cfRule type="expression" dxfId="121" priority="48">
      <formula>$D$17="更新"</formula>
    </cfRule>
  </conditionalFormatting>
  <conditionalFormatting sqref="D40:M40">
    <cfRule type="cellIs" dxfId="120" priority="51" operator="equal">
      <formula>"選択してください"</formula>
    </cfRule>
  </conditionalFormatting>
  <conditionalFormatting sqref="D51:M51">
    <cfRule type="cellIs" dxfId="119" priority="23" operator="equal">
      <formula>"選択してください"</formula>
    </cfRule>
  </conditionalFormatting>
  <conditionalFormatting sqref="F41:F43 I45">
    <cfRule type="expression" dxfId="118" priority="50">
      <formula>$D$17="新規"</formula>
    </cfRule>
  </conditionalFormatting>
  <conditionalFormatting sqref="F45 H45:I45 A41:I43 A44:M44 A45:C45">
    <cfRule type="expression" dxfId="117" priority="45">
      <formula>$D$17="変更(減算)"</formula>
    </cfRule>
    <cfRule type="expression" dxfId="116" priority="46">
      <formula>$D$17="変更(お客様情報・支払い方法の変更)"</formula>
    </cfRule>
    <cfRule type="expression" dxfId="115" priority="47">
      <formula>$D$17="変更(追加)"</formula>
    </cfRule>
  </conditionalFormatting>
  <conditionalFormatting sqref="F45:H45">
    <cfRule type="expression" dxfId="114" priority="24">
      <formula>$D$45="希望する"</formula>
    </cfRule>
  </conditionalFormatting>
  <conditionalFormatting sqref="F45:I45 A41:I43 A44:M44 A45:C45">
    <cfRule type="expression" dxfId="113" priority="44">
      <formula>$D$17="更新"</formula>
    </cfRule>
  </conditionalFormatting>
  <conditionalFormatting sqref="H38">
    <cfRule type="expression" dxfId="112" priority="2">
      <formula>$D$38="日付指定"</formula>
    </cfRule>
  </conditionalFormatting>
  <conditionalFormatting sqref="H62:M63">
    <cfRule type="expression" dxfId="111" priority="8">
      <formula>$C$62="設定しない"</formula>
    </cfRule>
  </conditionalFormatting>
  <conditionalFormatting sqref="I62 L62">
    <cfRule type="expression" dxfId="110" priority="10">
      <formula>$C$94="ID_パスワードを設定する"</formula>
    </cfRule>
  </conditionalFormatting>
  <conditionalFormatting sqref="I45:M45">
    <cfRule type="expression" dxfId="109" priority="4">
      <formula>$D$45="希望する"</formula>
    </cfRule>
  </conditionalFormatting>
  <conditionalFormatting sqref="J55:J56">
    <cfRule type="cellIs" dxfId="108" priority="13" operator="equal">
      <formula>"選択してください"</formula>
    </cfRule>
  </conditionalFormatting>
  <conditionalFormatting sqref="K38">
    <cfRule type="expression" dxfId="107" priority="1">
      <formula>$D$38="日付指定"</formula>
    </cfRule>
  </conditionalFormatting>
  <conditionalFormatting sqref="K62 H62:H63">
    <cfRule type="expression" dxfId="106" priority="9">
      <formula>$C$94="ID_パスワードを設定する"</formula>
    </cfRule>
  </conditionalFormatting>
  <dataValidations count="10">
    <dataValidation type="list" allowBlank="1" showInputMessage="1" showErrorMessage="1" sqref="C62" xr:uid="{3D44A4BF-BB40-44F1-A687-3ECA66F48984}">
      <formula1>"設定しない,ID_パスワードを設定する"</formula1>
    </dataValidation>
    <dataValidation type="list" allowBlank="1" showInputMessage="1" showErrorMessage="1" sqref="D51:M51" xr:uid="{965A9003-C903-4E4A-9C4A-123BB46D7CAB}">
      <formula1>"選択してください,月額払い,年額一括"</formula1>
    </dataValidation>
    <dataValidation type="list" allowBlank="1" showInputMessage="1" showErrorMessage="1" sqref="J55:K56" xr:uid="{412E301D-7E5C-4B09-A7CB-7EEED9551C41}">
      <formula1>"未選択,申込む"</formula1>
    </dataValidation>
    <dataValidation type="textLength" imeMode="disabled" operator="lessThanOrEqual" allowBlank="1" showInputMessage="1" showErrorMessage="1" error="半角16文字以下で入力してください。" sqref="F41:H43" xr:uid="{ADFE1EB4-2211-4D85-8A72-CFA0754C65AF}">
      <formula1>16</formula1>
    </dataValidation>
    <dataValidation type="list" allowBlank="1" showInputMessage="1" showErrorMessage="1" sqref="D40:M40" xr:uid="{ED09A46B-AA5A-4EE8-95C1-FAA08190DA52}">
      <formula1>"選択してください,エンドユーザ様,エンドユーザ様へ販売されるパートナー様,両方"</formula1>
    </dataValidation>
    <dataValidation type="list" allowBlank="1" showInputMessage="1" showErrorMessage="1" sqref="D45:E45" xr:uid="{891AB6DD-C107-4623-9FB4-9E56067E859F}">
      <formula1>"選択してください,希望する,希望しない"</formula1>
    </dataValidation>
    <dataValidation type="list" allowBlank="1" showInputMessage="1" showErrorMessage="1" sqref="C67:H67" xr:uid="{9F38DBE6-A30A-4E38-B864-3BC60A212B74}">
      <formula1>"設定しない,接続元IPアドレス制限を設定する,ベーシック認証を除外するIP設定を設定する"</formula1>
    </dataValidation>
    <dataValidation allowBlank="1" showInputMessage="1" showErrorMessage="1" prompt="日付指定の場合にご入力ください。_x000a_例：2021年10月20日" sqref="K38:M38" xr:uid="{B7B1D019-6BE9-46B4-9C53-5B25C0BC5CC5}"/>
    <dataValidation type="list" allowBlank="1" showInputMessage="1" showErrorMessage="1" sqref="D38:G38" xr:uid="{A4AD9A13-E2A4-4A49-8C0D-27D5C60B4EFF}">
      <formula1>"選択してください,最短,日付指定"</formula1>
    </dataValidation>
    <dataValidation type="list" allowBlank="1" showInputMessage="1" showErrorMessage="1" sqref="A55:A56" xr:uid="{07977AD5-F115-42C1-AF0B-F550D26A36F2}">
      <formula1>#REF!</formula1>
    </dataValidation>
  </dataValidations>
  <hyperlinks>
    <hyperlink ref="A14" r:id="rId1" xr:uid="{1AA036AF-DB34-4D7A-B0D2-8E7974937B17}"/>
  </hyperlinks>
  <printOptions horizontalCentered="1" verticalCentered="1"/>
  <pageMargins left="0.23622047244094491" right="0.23622047244094491" top="0.19685039370078741" bottom="0.19685039370078741" header="0.31496062992125984" footer="0.31496062992125984"/>
  <pageSetup paperSize="9" scale="44" fitToHeight="0" orientation="portrait"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D6072-F5D1-4DC6-973B-E6E3416D1DB4}">
  <sheetPr codeName="Sheet8">
    <tabColor rgb="FF92D050"/>
  </sheetPr>
  <dimension ref="A1:N77"/>
  <sheetViews>
    <sheetView showGridLines="0" view="pageBreakPreview" topLeftCell="A17" zoomScaleNormal="85" zoomScaleSheetLayoutView="100" workbookViewId="0">
      <selection activeCell="D16" sqref="D16:G16"/>
    </sheetView>
  </sheetViews>
  <sheetFormatPr defaultColWidth="9" defaultRowHeight="11.25" x14ac:dyDescent="0.15"/>
  <cols>
    <col min="1" max="9" width="9.625" style="4" customWidth="1"/>
    <col min="10" max="11" width="9.625" style="5" customWidth="1"/>
    <col min="12" max="13" width="9.625" style="4" customWidth="1"/>
    <col min="14" max="16384" width="9" style="4"/>
  </cols>
  <sheetData>
    <row r="1" spans="1:13" ht="12" x14ac:dyDescent="0.15">
      <c r="M1" s="6"/>
    </row>
    <row r="2" spans="1:13" ht="15" customHeight="1" x14ac:dyDescent="0.15">
      <c r="K2" s="201" t="str">
        <f>目次!F1</f>
        <v>2025年11月版</v>
      </c>
      <c r="L2" s="201"/>
      <c r="M2" s="201"/>
    </row>
    <row r="3" spans="1:13" s="7" customFormat="1" ht="14.45" customHeight="1" x14ac:dyDescent="0.15">
      <c r="J3" s="8"/>
      <c r="K3" s="9" t="s">
        <v>5</v>
      </c>
      <c r="L3" s="268" t="s">
        <v>6</v>
      </c>
      <c r="M3" s="268"/>
    </row>
    <row r="4" spans="1:13" s="7" customFormat="1" ht="16.899999999999999" customHeight="1" x14ac:dyDescent="0.15">
      <c r="J4" s="8"/>
      <c r="K4" s="9" t="s">
        <v>4</v>
      </c>
      <c r="L4" s="268"/>
      <c r="M4" s="268"/>
    </row>
    <row r="5" spans="1:13" s="7" customFormat="1" ht="13.5" x14ac:dyDescent="0.15">
      <c r="J5" s="8"/>
      <c r="K5" s="10"/>
      <c r="L5" s="11"/>
      <c r="M5" s="70" t="s">
        <v>7</v>
      </c>
    </row>
    <row r="6" spans="1:13" s="7" customFormat="1" ht="13.5" x14ac:dyDescent="0.15">
      <c r="J6" s="8"/>
      <c r="K6" s="10"/>
      <c r="L6" s="11"/>
      <c r="M6" s="70" t="s">
        <v>41</v>
      </c>
    </row>
    <row r="7" spans="1:13" s="7" customFormat="1" ht="13.5" x14ac:dyDescent="0.15">
      <c r="J7" s="8"/>
      <c r="K7" s="10"/>
      <c r="L7" s="11"/>
      <c r="M7" s="12"/>
    </row>
    <row r="8" spans="1:13" ht="12" customHeight="1" x14ac:dyDescent="0.15"/>
    <row r="9" spans="1:13" ht="12" customHeight="1" x14ac:dyDescent="0.15"/>
    <row r="10" spans="1:13" ht="12" customHeight="1" x14ac:dyDescent="0.15">
      <c r="A10" s="274" t="s">
        <v>344</v>
      </c>
      <c r="B10" s="274"/>
      <c r="C10" s="274"/>
      <c r="D10" s="274"/>
      <c r="E10" s="274"/>
      <c r="F10" s="274"/>
      <c r="G10" s="274"/>
      <c r="H10" s="274"/>
      <c r="I10" s="274"/>
      <c r="J10" s="274"/>
      <c r="K10" s="274"/>
      <c r="L10" s="274"/>
      <c r="M10" s="274"/>
    </row>
    <row r="11" spans="1:13" ht="12" customHeight="1" x14ac:dyDescent="0.15">
      <c r="A11" s="274"/>
      <c r="B11" s="274"/>
      <c r="C11" s="274"/>
      <c r="D11" s="274"/>
      <c r="E11" s="274"/>
      <c r="F11" s="274"/>
      <c r="G11" s="274"/>
      <c r="H11" s="274"/>
      <c r="I11" s="274"/>
      <c r="J11" s="274"/>
      <c r="K11" s="274"/>
      <c r="L11" s="274"/>
      <c r="M11" s="274"/>
    </row>
    <row r="12" spans="1:13" ht="12" customHeight="1" x14ac:dyDescent="0.15">
      <c r="A12" s="274"/>
      <c r="B12" s="274"/>
      <c r="C12" s="274"/>
      <c r="D12" s="274"/>
      <c r="E12" s="274"/>
      <c r="F12" s="274"/>
      <c r="G12" s="274"/>
      <c r="H12" s="274"/>
      <c r="I12" s="274"/>
      <c r="J12" s="274"/>
      <c r="K12" s="274"/>
      <c r="L12" s="274"/>
      <c r="M12" s="274"/>
    </row>
    <row r="13" spans="1:13" ht="12" customHeight="1" x14ac:dyDescent="0.15">
      <c r="A13" s="274" t="s">
        <v>343</v>
      </c>
      <c r="B13" s="274"/>
      <c r="C13" s="274"/>
      <c r="D13" s="149"/>
      <c r="E13" s="149"/>
      <c r="F13" s="149"/>
      <c r="G13" s="149"/>
      <c r="H13" s="149"/>
      <c r="I13" s="149"/>
      <c r="J13" s="149"/>
      <c r="K13" s="149"/>
      <c r="L13" s="149"/>
      <c r="M13" s="149"/>
    </row>
    <row r="14" spans="1:13" ht="12" customHeight="1" x14ac:dyDescent="0.15">
      <c r="A14" s="634" t="s">
        <v>342</v>
      </c>
      <c r="B14" s="634"/>
      <c r="C14" s="634"/>
      <c r="D14" s="634"/>
      <c r="E14" s="149"/>
      <c r="F14" s="149"/>
      <c r="G14" s="149"/>
      <c r="H14" s="149"/>
      <c r="I14" s="149"/>
      <c r="J14" s="149"/>
      <c r="K14" s="149"/>
      <c r="L14" s="149"/>
      <c r="M14" s="149"/>
    </row>
    <row r="15" spans="1:13" ht="12" customHeight="1" thickBot="1" x14ac:dyDescent="0.2">
      <c r="A15" s="144"/>
      <c r="B15" s="144"/>
      <c r="C15" s="144"/>
      <c r="D15" s="144"/>
      <c r="E15" s="144"/>
      <c r="F15" s="144"/>
      <c r="G15" s="144"/>
      <c r="H15" s="144"/>
      <c r="I15" s="144"/>
      <c r="J15" s="144"/>
      <c r="K15" s="144"/>
      <c r="L15" s="144"/>
      <c r="M15" s="144"/>
    </row>
    <row r="16" spans="1:13" ht="39.75" customHeight="1" x14ac:dyDescent="0.15">
      <c r="A16" s="538" t="s">
        <v>99</v>
      </c>
      <c r="B16" s="539"/>
      <c r="C16" s="539"/>
      <c r="D16" s="306" t="s">
        <v>2</v>
      </c>
      <c r="E16" s="306"/>
      <c r="F16" s="306"/>
      <c r="G16" s="306"/>
      <c r="H16" s="693" t="s">
        <v>143</v>
      </c>
      <c r="I16" s="694"/>
      <c r="J16" s="694"/>
      <c r="K16" s="694"/>
      <c r="L16" s="694"/>
      <c r="M16" s="695"/>
    </row>
    <row r="17" spans="1:14" ht="31.5" customHeight="1" x14ac:dyDescent="0.15">
      <c r="A17" s="296" t="s">
        <v>121</v>
      </c>
      <c r="B17" s="297"/>
      <c r="C17" s="297"/>
      <c r="D17" s="407" t="s">
        <v>2</v>
      </c>
      <c r="E17" s="407"/>
      <c r="F17" s="407"/>
      <c r="G17" s="407"/>
      <c r="H17" s="408" t="s">
        <v>83</v>
      </c>
      <c r="I17" s="408"/>
      <c r="J17" s="408"/>
      <c r="K17" s="409"/>
      <c r="L17" s="409"/>
      <c r="M17" s="671"/>
    </row>
    <row r="18" spans="1:14" s="7" customFormat="1" ht="39.75" customHeight="1" thickBot="1" x14ac:dyDescent="0.2">
      <c r="A18" s="549" t="s">
        <v>139</v>
      </c>
      <c r="B18" s="550"/>
      <c r="C18" s="550"/>
      <c r="D18" s="674" t="s">
        <v>2</v>
      </c>
      <c r="E18" s="674"/>
      <c r="F18" s="674"/>
      <c r="G18" s="674"/>
      <c r="H18" s="674"/>
      <c r="I18" s="674"/>
      <c r="J18" s="674"/>
      <c r="K18" s="674"/>
      <c r="L18" s="674"/>
      <c r="M18" s="675"/>
      <c r="N18" s="10"/>
    </row>
    <row r="19" spans="1:14" ht="116.25" customHeight="1" x14ac:dyDescent="0.15">
      <c r="A19" s="672" t="s">
        <v>126</v>
      </c>
      <c r="B19" s="672"/>
      <c r="C19" s="672"/>
      <c r="D19" s="673"/>
      <c r="E19" s="673"/>
      <c r="F19" s="673"/>
      <c r="G19" s="673"/>
      <c r="H19" s="673"/>
      <c r="I19" s="673"/>
      <c r="J19" s="673"/>
      <c r="K19" s="673"/>
      <c r="L19" s="673"/>
      <c r="M19" s="673"/>
    </row>
    <row r="20" spans="1:14" s="7" customFormat="1" ht="39" customHeight="1" x14ac:dyDescent="0.15">
      <c r="A20" s="297" t="s">
        <v>87</v>
      </c>
      <c r="B20" s="297"/>
      <c r="C20" s="297"/>
      <c r="D20" s="51" t="s">
        <v>38</v>
      </c>
      <c r="E20" s="518"/>
      <c r="F20" s="518"/>
      <c r="G20" s="518"/>
      <c r="H20" s="519" t="s">
        <v>90</v>
      </c>
      <c r="I20" s="520"/>
      <c r="J20" s="520"/>
      <c r="K20" s="520"/>
      <c r="L20" s="520"/>
      <c r="M20" s="520"/>
    </row>
    <row r="21" spans="1:14" s="15" customFormat="1" ht="14.25" customHeight="1" x14ac:dyDescent="0.15">
      <c r="A21" s="537"/>
      <c r="B21" s="537"/>
      <c r="C21" s="537"/>
      <c r="D21" s="537"/>
      <c r="E21" s="537"/>
      <c r="F21" s="537"/>
      <c r="G21" s="537"/>
      <c r="H21" s="537"/>
      <c r="I21" s="537"/>
      <c r="J21" s="537"/>
      <c r="K21" s="537"/>
      <c r="L21" s="537"/>
      <c r="M21" s="537"/>
      <c r="N21" s="7"/>
    </row>
    <row r="22" spans="1:14" s="15" customFormat="1" ht="36.75" customHeight="1" thickBot="1" x14ac:dyDescent="0.2">
      <c r="A22" s="2" t="s">
        <v>11</v>
      </c>
      <c r="B22" s="3"/>
      <c r="C22" s="3"/>
      <c r="D22" s="3"/>
      <c r="E22" s="3"/>
      <c r="F22" s="3"/>
      <c r="G22" s="3"/>
      <c r="H22" s="3"/>
      <c r="I22" s="3"/>
      <c r="J22" s="3"/>
      <c r="K22" s="13"/>
      <c r="L22" s="13"/>
      <c r="M22" s="14"/>
    </row>
    <row r="23" spans="1:14" s="15" customFormat="1" ht="14.25" customHeight="1" thickTop="1" x14ac:dyDescent="0.15">
      <c r="A23" s="269" t="s">
        <v>12</v>
      </c>
      <c r="B23" s="270"/>
      <c r="C23" s="271"/>
      <c r="D23" s="272"/>
      <c r="E23" s="272"/>
      <c r="F23" s="272"/>
      <c r="G23" s="272"/>
      <c r="H23" s="272"/>
      <c r="I23" s="272"/>
      <c r="J23" s="272"/>
      <c r="K23" s="272"/>
      <c r="L23" s="272"/>
      <c r="M23" s="273"/>
      <c r="N23" s="7"/>
    </row>
    <row r="24" spans="1:14" s="15" customFormat="1" ht="36.75" customHeight="1" x14ac:dyDescent="0.15">
      <c r="A24" s="256" t="s">
        <v>13</v>
      </c>
      <c r="B24" s="257"/>
      <c r="C24" s="258"/>
      <c r="D24" s="259"/>
      <c r="E24" s="259"/>
      <c r="F24" s="259"/>
      <c r="G24" s="259"/>
      <c r="H24" s="259"/>
      <c r="I24" s="259"/>
      <c r="J24" s="259"/>
      <c r="K24" s="259"/>
      <c r="L24" s="259"/>
      <c r="M24" s="260"/>
      <c r="N24" s="7"/>
    </row>
    <row r="25" spans="1:14" s="7" customFormat="1" ht="14.25" customHeight="1" x14ac:dyDescent="0.15">
      <c r="A25" s="261" t="s">
        <v>12</v>
      </c>
      <c r="B25" s="262"/>
      <c r="C25" s="263"/>
      <c r="D25" s="264"/>
      <c r="E25" s="264"/>
      <c r="F25" s="264"/>
      <c r="G25" s="264"/>
      <c r="H25" s="264"/>
      <c r="I25" s="264"/>
      <c r="J25" s="264"/>
      <c r="K25" s="264"/>
      <c r="L25" s="264"/>
      <c r="M25" s="265"/>
    </row>
    <row r="26" spans="1:14" s="7" customFormat="1" ht="39.75" customHeight="1" x14ac:dyDescent="0.15">
      <c r="A26" s="266" t="s">
        <v>15</v>
      </c>
      <c r="B26" s="267"/>
      <c r="C26" s="258"/>
      <c r="D26" s="259"/>
      <c r="E26" s="259"/>
      <c r="F26" s="259"/>
      <c r="G26" s="259"/>
      <c r="H26" s="259"/>
      <c r="I26" s="259"/>
      <c r="J26" s="259"/>
      <c r="K26" s="259"/>
      <c r="L26" s="259"/>
      <c r="M26" s="260"/>
    </row>
    <row r="27" spans="1:14" s="15" customFormat="1" ht="15.75" customHeight="1" x14ac:dyDescent="0.15">
      <c r="A27" s="261" t="s">
        <v>12</v>
      </c>
      <c r="B27" s="262"/>
      <c r="C27" s="676"/>
      <c r="D27" s="677"/>
      <c r="E27" s="678"/>
      <c r="F27" s="258"/>
      <c r="G27" s="259"/>
      <c r="H27" s="259"/>
      <c r="I27" s="259"/>
      <c r="J27" s="259"/>
      <c r="K27" s="259"/>
      <c r="L27" s="259"/>
      <c r="M27" s="260"/>
      <c r="N27" s="7"/>
    </row>
    <row r="28" spans="1:14" s="15" customFormat="1" ht="36.75" customHeight="1" x14ac:dyDescent="0.15">
      <c r="A28" s="276" t="s">
        <v>14</v>
      </c>
      <c r="B28" s="277"/>
      <c r="C28" s="16" t="s">
        <v>0</v>
      </c>
      <c r="D28" s="679"/>
      <c r="E28" s="680"/>
      <c r="F28" s="281"/>
      <c r="G28" s="282"/>
      <c r="H28" s="282"/>
      <c r="I28" s="282"/>
      <c r="J28" s="282"/>
      <c r="K28" s="282"/>
      <c r="L28" s="282"/>
      <c r="M28" s="295"/>
      <c r="N28" s="7"/>
    </row>
    <row r="29" spans="1:14" s="15" customFormat="1" ht="17.25" customHeight="1" x14ac:dyDescent="0.15">
      <c r="A29" s="256" t="s">
        <v>16</v>
      </c>
      <c r="B29" s="275"/>
      <c r="C29" s="59" t="s">
        <v>12</v>
      </c>
      <c r="D29" s="258"/>
      <c r="E29" s="259"/>
      <c r="F29" s="259"/>
      <c r="G29" s="259"/>
      <c r="H29" s="280"/>
      <c r="I29" s="59" t="s">
        <v>12</v>
      </c>
      <c r="J29" s="258"/>
      <c r="K29" s="259"/>
      <c r="L29" s="259"/>
      <c r="M29" s="260"/>
      <c r="N29" s="7"/>
    </row>
    <row r="30" spans="1:14" s="15" customFormat="1" ht="36.75" customHeight="1" x14ac:dyDescent="0.15">
      <c r="A30" s="276"/>
      <c r="B30" s="277"/>
      <c r="C30" s="65" t="s">
        <v>17</v>
      </c>
      <c r="D30" s="281"/>
      <c r="E30" s="282"/>
      <c r="F30" s="282"/>
      <c r="G30" s="282"/>
      <c r="H30" s="283"/>
      <c r="I30" s="64" t="s">
        <v>18</v>
      </c>
      <c r="J30" s="258"/>
      <c r="K30" s="259"/>
      <c r="L30" s="259"/>
      <c r="M30" s="260"/>
      <c r="N30" s="7"/>
    </row>
    <row r="31" spans="1:14" ht="36" x14ac:dyDescent="0.15">
      <c r="A31" s="276"/>
      <c r="B31" s="277"/>
      <c r="C31" s="61" t="s">
        <v>19</v>
      </c>
      <c r="D31" s="284"/>
      <c r="E31" s="284"/>
      <c r="F31" s="284"/>
      <c r="G31" s="284"/>
      <c r="H31" s="284"/>
      <c r="I31" s="284"/>
      <c r="J31" s="284"/>
      <c r="K31" s="284"/>
      <c r="L31" s="284"/>
      <c r="M31" s="285"/>
    </row>
    <row r="32" spans="1:14" ht="27.75" customHeight="1" thickBot="1" x14ac:dyDescent="0.2">
      <c r="A32" s="278"/>
      <c r="B32" s="279"/>
      <c r="C32" s="62" t="s">
        <v>20</v>
      </c>
      <c r="D32" s="286"/>
      <c r="E32" s="286"/>
      <c r="F32" s="286"/>
      <c r="G32" s="286"/>
      <c r="H32" s="286"/>
      <c r="I32" s="63" t="s">
        <v>21</v>
      </c>
      <c r="J32" s="286" t="s">
        <v>22</v>
      </c>
      <c r="K32" s="286"/>
      <c r="L32" s="286"/>
      <c r="M32" s="302"/>
    </row>
    <row r="33" spans="1:14" ht="14.45" customHeight="1" thickTop="1" x14ac:dyDescent="0.15"/>
    <row r="34" spans="1:14" s="15" customFormat="1" ht="16.5" customHeight="1" x14ac:dyDescent="0.15">
      <c r="A34" s="4"/>
      <c r="B34" s="4"/>
      <c r="C34" s="4"/>
      <c r="D34" s="4"/>
      <c r="E34" s="4"/>
      <c r="F34" s="4"/>
      <c r="G34" s="4"/>
      <c r="H34" s="4"/>
      <c r="I34" s="4"/>
      <c r="J34" s="5"/>
      <c r="K34" s="5"/>
      <c r="L34" s="4"/>
      <c r="M34" s="4"/>
    </row>
    <row r="35" spans="1:14" s="15" customFormat="1" ht="14.25" customHeight="1" thickBot="1" x14ac:dyDescent="0.2">
      <c r="A35" s="2" t="s">
        <v>23</v>
      </c>
      <c r="B35" s="4"/>
      <c r="C35" s="4"/>
      <c r="D35" s="4"/>
      <c r="E35" s="4"/>
      <c r="F35" s="4"/>
      <c r="G35" s="4"/>
      <c r="H35" s="4"/>
      <c r="I35" s="4"/>
      <c r="J35" s="5"/>
      <c r="K35" s="5"/>
      <c r="L35" s="4"/>
      <c r="M35" s="4"/>
      <c r="N35" s="7"/>
    </row>
    <row r="36" spans="1:14" s="15" customFormat="1" ht="36.75" customHeight="1" thickTop="1" x14ac:dyDescent="0.15">
      <c r="A36" s="300" t="s">
        <v>13</v>
      </c>
      <c r="B36" s="301"/>
      <c r="C36" s="271"/>
      <c r="D36" s="272"/>
      <c r="E36" s="272"/>
      <c r="F36" s="272"/>
      <c r="G36" s="272"/>
      <c r="H36" s="272"/>
      <c r="I36" s="272"/>
      <c r="J36" s="272"/>
      <c r="K36" s="272"/>
      <c r="L36" s="272"/>
      <c r="M36" s="273"/>
      <c r="N36" s="7"/>
    </row>
    <row r="37" spans="1:14" s="15" customFormat="1" ht="18" customHeight="1" x14ac:dyDescent="0.15">
      <c r="A37" s="256" t="s">
        <v>16</v>
      </c>
      <c r="B37" s="275"/>
      <c r="C37" s="59" t="s">
        <v>12</v>
      </c>
      <c r="D37" s="258"/>
      <c r="E37" s="259"/>
      <c r="F37" s="259"/>
      <c r="G37" s="259"/>
      <c r="H37" s="280"/>
      <c r="I37" s="59" t="s">
        <v>12</v>
      </c>
      <c r="J37" s="258"/>
      <c r="K37" s="259"/>
      <c r="L37" s="259"/>
      <c r="M37" s="260"/>
      <c r="N37" s="7"/>
    </row>
    <row r="38" spans="1:14" s="15" customFormat="1" ht="24" x14ac:dyDescent="0.15">
      <c r="A38" s="276"/>
      <c r="B38" s="277"/>
      <c r="C38" s="60" t="s">
        <v>24</v>
      </c>
      <c r="D38" s="281"/>
      <c r="E38" s="282"/>
      <c r="F38" s="282"/>
      <c r="G38" s="282"/>
      <c r="H38" s="283"/>
      <c r="I38" s="64" t="s">
        <v>18</v>
      </c>
      <c r="J38" s="258"/>
      <c r="K38" s="259"/>
      <c r="L38" s="259"/>
      <c r="M38" s="260"/>
      <c r="N38" s="7"/>
    </row>
    <row r="39" spans="1:14" ht="36" x14ac:dyDescent="0.15">
      <c r="A39" s="276"/>
      <c r="B39" s="277"/>
      <c r="C39" s="61" t="s">
        <v>19</v>
      </c>
      <c r="D39" s="284"/>
      <c r="E39" s="284"/>
      <c r="F39" s="284"/>
      <c r="G39" s="284"/>
      <c r="H39" s="284"/>
      <c r="I39" s="284"/>
      <c r="J39" s="284"/>
      <c r="K39" s="284"/>
      <c r="L39" s="284"/>
      <c r="M39" s="285"/>
    </row>
    <row r="40" spans="1:14" ht="24.75" thickBot="1" x14ac:dyDescent="0.2">
      <c r="A40" s="278"/>
      <c r="B40" s="279"/>
      <c r="C40" s="62" t="s">
        <v>20</v>
      </c>
      <c r="D40" s="286"/>
      <c r="E40" s="286"/>
      <c r="F40" s="286"/>
      <c r="G40" s="286"/>
      <c r="H40" s="286"/>
      <c r="I40" s="63" t="s">
        <v>21</v>
      </c>
      <c r="J40" s="286" t="s">
        <v>22</v>
      </c>
      <c r="K40" s="286"/>
      <c r="L40" s="286"/>
      <c r="M40" s="302"/>
    </row>
    <row r="41" spans="1:14" ht="13.15" customHeight="1" thickTop="1" x14ac:dyDescent="0.15">
      <c r="J41" s="328"/>
      <c r="K41" s="328"/>
      <c r="L41" s="328"/>
      <c r="M41" s="26"/>
    </row>
    <row r="42" spans="1:14" s="7" customFormat="1" ht="13.5" x14ac:dyDescent="0.15">
      <c r="A42" s="4"/>
      <c r="B42" s="4"/>
      <c r="C42" s="4"/>
      <c r="D42" s="4"/>
      <c r="E42" s="4"/>
      <c r="F42" s="4"/>
      <c r="G42" s="4"/>
      <c r="H42" s="4"/>
      <c r="I42" s="4"/>
      <c r="J42" s="5"/>
      <c r="K42" s="5"/>
      <c r="L42" s="4"/>
      <c r="M42" s="4"/>
    </row>
    <row r="43" spans="1:14" s="7" customFormat="1" ht="16.149999999999999" customHeight="1" thickBot="1" x14ac:dyDescent="0.2">
      <c r="A43" s="2" t="s">
        <v>84</v>
      </c>
      <c r="B43" s="4"/>
      <c r="C43" s="4"/>
      <c r="D43" s="4"/>
      <c r="E43" s="4"/>
      <c r="F43" s="4"/>
      <c r="G43" s="4"/>
      <c r="H43" s="4"/>
      <c r="I43" s="4"/>
      <c r="J43" s="5"/>
      <c r="K43" s="5"/>
      <c r="L43" s="4"/>
      <c r="M43" s="4"/>
    </row>
    <row r="44" spans="1:14" s="7" customFormat="1" ht="14.25" x14ac:dyDescent="0.15">
      <c r="A44" s="668" t="s">
        <v>29</v>
      </c>
      <c r="B44" s="669"/>
      <c r="C44" s="669"/>
      <c r="D44" s="669"/>
      <c r="E44" s="669"/>
      <c r="F44" s="669"/>
      <c r="G44" s="669"/>
      <c r="H44" s="670"/>
      <c r="I44" s="682" t="s">
        <v>108</v>
      </c>
      <c r="J44" s="683"/>
      <c r="K44" s="684" t="s">
        <v>109</v>
      </c>
      <c r="L44" s="685"/>
      <c r="M44" s="50" t="s">
        <v>110</v>
      </c>
    </row>
    <row r="45" spans="1:14" ht="24.75" customHeight="1" x14ac:dyDescent="0.15">
      <c r="A45" s="652" t="s">
        <v>80</v>
      </c>
      <c r="B45" s="653"/>
      <c r="C45" s="653"/>
      <c r="D45" s="653"/>
      <c r="E45" s="653"/>
      <c r="F45" s="653"/>
      <c r="G45" s="653"/>
      <c r="H45" s="654"/>
      <c r="I45" s="666"/>
      <c r="J45" s="667"/>
      <c r="K45" s="666"/>
      <c r="L45" s="667"/>
      <c r="M45" s="33">
        <f>K45-I45</f>
        <v>0</v>
      </c>
    </row>
    <row r="46" spans="1:14" ht="24.75" customHeight="1" x14ac:dyDescent="0.15">
      <c r="A46" s="652" t="s">
        <v>81</v>
      </c>
      <c r="B46" s="653"/>
      <c r="C46" s="653"/>
      <c r="D46" s="653"/>
      <c r="E46" s="653"/>
      <c r="F46" s="653"/>
      <c r="G46" s="653"/>
      <c r="H46" s="654"/>
      <c r="I46" s="666"/>
      <c r="J46" s="667"/>
      <c r="K46" s="666"/>
      <c r="L46" s="667"/>
      <c r="M46" s="33">
        <f>K46-I46</f>
        <v>0</v>
      </c>
    </row>
    <row r="47" spans="1:14" s="7" customFormat="1" ht="27" customHeight="1" x14ac:dyDescent="0.15">
      <c r="A47" s="648"/>
      <c r="B47" s="648"/>
      <c r="C47" s="648"/>
      <c r="D47" s="648"/>
      <c r="E47" s="648"/>
      <c r="F47" s="648"/>
      <c r="G47" s="648"/>
      <c r="H47" s="648"/>
      <c r="I47" s="648"/>
      <c r="J47" s="648"/>
      <c r="K47" s="648"/>
      <c r="L47" s="648"/>
      <c r="M47" s="648"/>
    </row>
    <row r="49" spans="1:13" s="7" customFormat="1" ht="17.25" x14ac:dyDescent="0.15">
      <c r="A49" s="30" t="s">
        <v>95</v>
      </c>
    </row>
    <row r="50" spans="1:13" s="7" customFormat="1" ht="21" customHeight="1" x14ac:dyDescent="0.15">
      <c r="A50" s="681" t="s">
        <v>365</v>
      </c>
      <c r="B50" s="681"/>
      <c r="C50" s="407" t="s">
        <v>102</v>
      </c>
      <c r="D50" s="407"/>
      <c r="E50" s="407"/>
      <c r="F50" s="407"/>
      <c r="G50" s="407"/>
      <c r="H50" s="58" t="s">
        <v>32</v>
      </c>
      <c r="I50" s="656"/>
      <c r="J50" s="656"/>
      <c r="K50" s="66" t="s">
        <v>33</v>
      </c>
      <c r="L50" s="656"/>
      <c r="M50" s="656"/>
    </row>
    <row r="51" spans="1:13" s="7" customFormat="1" ht="26.25" customHeight="1" x14ac:dyDescent="0.15">
      <c r="A51" s="681"/>
      <c r="B51" s="681"/>
      <c r="C51" s="407"/>
      <c r="D51" s="407"/>
      <c r="E51" s="407"/>
      <c r="F51" s="407"/>
      <c r="G51" s="407"/>
      <c r="H51" s="655" t="s">
        <v>101</v>
      </c>
      <c r="I51" s="655"/>
      <c r="J51" s="655"/>
      <c r="K51" s="655"/>
      <c r="L51" s="655"/>
      <c r="M51" s="655"/>
    </row>
    <row r="52" spans="1:13" s="7" customFormat="1" ht="27" customHeight="1" x14ac:dyDescent="0.15">
      <c r="A52" s="648"/>
      <c r="B52" s="648"/>
      <c r="C52" s="648"/>
      <c r="D52" s="648"/>
      <c r="E52" s="648"/>
      <c r="F52" s="648"/>
      <c r="G52" s="648"/>
      <c r="H52" s="648"/>
      <c r="I52" s="648"/>
      <c r="J52" s="648"/>
      <c r="K52" s="648"/>
      <c r="L52" s="648"/>
      <c r="M52" s="648"/>
    </row>
    <row r="53" spans="1:13" s="7" customFormat="1" ht="17.25" x14ac:dyDescent="0.15">
      <c r="A53" s="30" t="s">
        <v>125</v>
      </c>
    </row>
    <row r="54" spans="1:13" s="7" customFormat="1" ht="13.5" x14ac:dyDescent="0.15">
      <c r="A54" s="648" t="s">
        <v>107</v>
      </c>
      <c r="B54" s="648"/>
      <c r="C54" s="648"/>
      <c r="D54" s="648"/>
      <c r="E54" s="648"/>
      <c r="F54" s="648"/>
      <c r="G54" s="648"/>
      <c r="H54" s="648"/>
      <c r="I54" s="648"/>
      <c r="J54" s="648"/>
      <c r="K54" s="648"/>
      <c r="L54" s="648"/>
      <c r="M54" s="648"/>
    </row>
    <row r="55" spans="1:13" s="7" customFormat="1" ht="30.75" customHeight="1" x14ac:dyDescent="0.15">
      <c r="A55" s="647" t="s">
        <v>88</v>
      </c>
      <c r="B55" s="647"/>
      <c r="C55" s="657" t="s">
        <v>103</v>
      </c>
      <c r="D55" s="658"/>
      <c r="E55" s="658"/>
      <c r="F55" s="658"/>
      <c r="G55" s="658"/>
      <c r="H55" s="688" t="s">
        <v>122</v>
      </c>
      <c r="I55" s="688"/>
      <c r="J55" s="688"/>
      <c r="K55" s="688"/>
      <c r="L55" s="688"/>
      <c r="M55" s="688"/>
    </row>
    <row r="56" spans="1:13" s="7" customFormat="1" ht="27.75" customHeight="1" x14ac:dyDescent="0.15">
      <c r="A56" s="686" t="s">
        <v>86</v>
      </c>
      <c r="B56" s="687"/>
      <c r="C56" s="687"/>
      <c r="D56" s="687"/>
      <c r="E56" s="687"/>
      <c r="F56" s="687"/>
      <c r="G56" s="687"/>
      <c r="H56" s="687"/>
      <c r="I56" s="687"/>
      <c r="J56" s="687"/>
      <c r="K56" s="687"/>
      <c r="L56" s="687"/>
      <c r="M56" s="687"/>
    </row>
    <row r="57" spans="1:13" s="7" customFormat="1" ht="18" customHeight="1" x14ac:dyDescent="0.15">
      <c r="A57" s="52">
        <v>1</v>
      </c>
      <c r="B57" s="663"/>
      <c r="C57" s="663"/>
      <c r="D57" s="663"/>
      <c r="E57" s="663"/>
      <c r="F57" s="663"/>
      <c r="G57" s="663"/>
      <c r="H57" s="663"/>
      <c r="I57" s="663"/>
      <c r="J57" s="663"/>
      <c r="K57" s="663"/>
      <c r="L57" s="663"/>
      <c r="M57" s="663"/>
    </row>
    <row r="58" spans="1:13" s="7" customFormat="1" ht="18" customHeight="1" x14ac:dyDescent="0.15">
      <c r="A58" s="52">
        <v>2</v>
      </c>
      <c r="B58" s="663"/>
      <c r="C58" s="663"/>
      <c r="D58" s="663"/>
      <c r="E58" s="663"/>
      <c r="F58" s="663"/>
      <c r="G58" s="663"/>
      <c r="H58" s="663"/>
      <c r="I58" s="663"/>
      <c r="J58" s="663"/>
      <c r="K58" s="663"/>
      <c r="L58" s="663"/>
      <c r="M58" s="663"/>
    </row>
    <row r="59" spans="1:13" s="7" customFormat="1" ht="18" customHeight="1" x14ac:dyDescent="0.15">
      <c r="A59" s="52">
        <v>3</v>
      </c>
      <c r="B59" s="663"/>
      <c r="C59" s="663"/>
      <c r="D59" s="663"/>
      <c r="E59" s="663"/>
      <c r="F59" s="663"/>
      <c r="G59" s="663"/>
      <c r="H59" s="663"/>
      <c r="I59" s="663"/>
      <c r="J59" s="663"/>
      <c r="K59" s="663"/>
      <c r="L59" s="663"/>
      <c r="M59" s="663"/>
    </row>
    <row r="60" spans="1:13" s="7" customFormat="1" ht="18" customHeight="1" x14ac:dyDescent="0.15">
      <c r="A60" s="52">
        <v>4</v>
      </c>
      <c r="B60" s="663"/>
      <c r="C60" s="663"/>
      <c r="D60" s="663"/>
      <c r="E60" s="663"/>
      <c r="F60" s="663"/>
      <c r="G60" s="663"/>
      <c r="H60" s="663"/>
      <c r="I60" s="663"/>
      <c r="J60" s="663"/>
      <c r="K60" s="663"/>
      <c r="L60" s="663"/>
      <c r="M60" s="663"/>
    </row>
    <row r="61" spans="1:13" s="7" customFormat="1" ht="18" customHeight="1" x14ac:dyDescent="0.15">
      <c r="A61" s="52">
        <v>5</v>
      </c>
      <c r="B61" s="663"/>
      <c r="C61" s="663"/>
      <c r="D61" s="663"/>
      <c r="E61" s="663"/>
      <c r="F61" s="663"/>
      <c r="G61" s="663"/>
      <c r="H61" s="663"/>
      <c r="I61" s="663"/>
      <c r="J61" s="663"/>
      <c r="K61" s="663"/>
      <c r="L61" s="663"/>
      <c r="M61" s="663"/>
    </row>
    <row r="62" spans="1:13" s="7" customFormat="1" ht="18" customHeight="1" x14ac:dyDescent="0.15">
      <c r="A62" s="52">
        <v>6</v>
      </c>
      <c r="B62" s="663"/>
      <c r="C62" s="663"/>
      <c r="D62" s="663"/>
      <c r="E62" s="663"/>
      <c r="F62" s="663"/>
      <c r="G62" s="663"/>
      <c r="H62" s="663"/>
      <c r="I62" s="663"/>
      <c r="J62" s="663"/>
      <c r="K62" s="663"/>
      <c r="L62" s="663"/>
      <c r="M62" s="663"/>
    </row>
    <row r="63" spans="1:13" s="7" customFormat="1" ht="18" customHeight="1" x14ac:dyDescent="0.15">
      <c r="A63" s="52">
        <v>7</v>
      </c>
      <c r="B63" s="663"/>
      <c r="C63" s="663"/>
      <c r="D63" s="663"/>
      <c r="E63" s="663"/>
      <c r="F63" s="663"/>
      <c r="G63" s="663"/>
      <c r="H63" s="663"/>
      <c r="I63" s="663"/>
      <c r="J63" s="663"/>
      <c r="K63" s="663"/>
      <c r="L63" s="663"/>
      <c r="M63" s="663"/>
    </row>
    <row r="64" spans="1:13" s="7" customFormat="1" ht="18" customHeight="1" x14ac:dyDescent="0.15">
      <c r="A64" s="52">
        <v>8</v>
      </c>
      <c r="B64" s="663"/>
      <c r="C64" s="663"/>
      <c r="D64" s="663"/>
      <c r="E64" s="663"/>
      <c r="F64" s="663"/>
      <c r="G64" s="663"/>
      <c r="H64" s="663"/>
      <c r="I64" s="663"/>
      <c r="J64" s="663"/>
      <c r="K64" s="663"/>
      <c r="L64" s="663"/>
      <c r="M64" s="663"/>
    </row>
    <row r="65" spans="1:14" s="7" customFormat="1" ht="18" customHeight="1" x14ac:dyDescent="0.15">
      <c r="A65" s="52">
        <v>9</v>
      </c>
      <c r="B65" s="663"/>
      <c r="C65" s="663"/>
      <c r="D65" s="663"/>
      <c r="E65" s="663"/>
      <c r="F65" s="663"/>
      <c r="G65" s="663"/>
      <c r="H65" s="663"/>
      <c r="I65" s="663"/>
      <c r="J65" s="663"/>
      <c r="K65" s="663"/>
      <c r="L65" s="663"/>
      <c r="M65" s="663"/>
    </row>
    <row r="66" spans="1:14" s="7" customFormat="1" ht="16.5" x14ac:dyDescent="0.15">
      <c r="A66" s="52">
        <v>10</v>
      </c>
      <c r="B66" s="663"/>
      <c r="C66" s="663"/>
      <c r="D66" s="663"/>
      <c r="E66" s="663"/>
      <c r="F66" s="663"/>
      <c r="G66" s="663"/>
      <c r="H66" s="663"/>
      <c r="I66" s="663"/>
      <c r="J66" s="663"/>
      <c r="K66" s="663"/>
      <c r="L66" s="663"/>
      <c r="M66" s="663"/>
    </row>
    <row r="67" spans="1:14" s="7" customFormat="1" ht="13.5" x14ac:dyDescent="0.15">
      <c r="A67" s="4"/>
      <c r="B67" s="4"/>
      <c r="C67" s="4"/>
      <c r="D67" s="4"/>
      <c r="E67" s="4"/>
      <c r="F67" s="4"/>
      <c r="G67" s="4"/>
      <c r="H67" s="4"/>
      <c r="I67" s="4"/>
      <c r="J67" s="4"/>
      <c r="K67" s="4"/>
      <c r="L67" s="4"/>
    </row>
    <row r="68" spans="1:14" s="57" customFormat="1" ht="32.25" customHeight="1" x14ac:dyDescent="0.15">
      <c r="A68" s="30" t="s">
        <v>136</v>
      </c>
      <c r="B68" s="7"/>
      <c r="C68" s="7"/>
      <c r="D68" s="7"/>
      <c r="E68" s="7"/>
      <c r="F68" s="7"/>
      <c r="G68" s="7"/>
      <c r="H68" s="7"/>
      <c r="I68" s="7"/>
      <c r="J68" s="7"/>
      <c r="K68" s="7"/>
      <c r="L68" s="7"/>
      <c r="M68" s="7"/>
      <c r="N68" s="56"/>
    </row>
    <row r="69" spans="1:14" s="7" customFormat="1" ht="22.5" customHeight="1" x14ac:dyDescent="0.15">
      <c r="A69" s="689" t="s">
        <v>98</v>
      </c>
      <c r="B69" s="690"/>
      <c r="C69" s="691"/>
      <c r="D69" s="657" t="s">
        <v>42</v>
      </c>
      <c r="E69" s="658"/>
      <c r="F69" s="658"/>
      <c r="G69" s="658"/>
      <c r="H69" s="658"/>
      <c r="I69" s="658"/>
      <c r="J69" s="658"/>
      <c r="K69" s="658"/>
      <c r="L69" s="658"/>
      <c r="M69" s="692"/>
    </row>
    <row r="70" spans="1:14" s="7" customFormat="1" ht="13.5" x14ac:dyDescent="0.15">
      <c r="A70" s="31"/>
      <c r="B70" s="28"/>
      <c r="C70" s="28"/>
      <c r="H70" s="29"/>
      <c r="I70" s="29"/>
      <c r="J70" s="29"/>
      <c r="K70" s="49"/>
      <c r="L70" s="49"/>
    </row>
    <row r="71" spans="1:14" s="7" customFormat="1" ht="18" thickBot="1" x14ac:dyDescent="0.2">
      <c r="A71" s="32" t="s">
        <v>35</v>
      </c>
      <c r="B71" s="4"/>
      <c r="C71" s="4"/>
      <c r="D71" s="4"/>
      <c r="E71" s="4"/>
      <c r="F71" s="4"/>
      <c r="G71" s="4"/>
      <c r="H71" s="4"/>
      <c r="I71" s="4"/>
      <c r="J71" s="4"/>
      <c r="K71" s="4"/>
      <c r="L71" s="4"/>
    </row>
    <row r="72" spans="1:14" s="7" customFormat="1" ht="13.5" x14ac:dyDescent="0.15">
      <c r="A72" s="365"/>
      <c r="B72" s="366"/>
      <c r="C72" s="366"/>
      <c r="D72" s="366"/>
      <c r="E72" s="366"/>
      <c r="F72" s="366"/>
      <c r="G72" s="366"/>
      <c r="H72" s="366"/>
      <c r="I72" s="366"/>
      <c r="J72" s="366"/>
      <c r="K72" s="366"/>
      <c r="L72" s="366"/>
      <c r="M72" s="367"/>
    </row>
    <row r="73" spans="1:14" x14ac:dyDescent="0.15">
      <c r="A73" s="521"/>
      <c r="B73" s="522"/>
      <c r="C73" s="522"/>
      <c r="D73" s="522"/>
      <c r="E73" s="522"/>
      <c r="F73" s="522"/>
      <c r="G73" s="522"/>
      <c r="H73" s="522"/>
      <c r="I73" s="522"/>
      <c r="J73" s="522"/>
      <c r="K73" s="522"/>
      <c r="L73" s="522"/>
      <c r="M73" s="523"/>
    </row>
    <row r="74" spans="1:14" ht="48" customHeight="1" thickBot="1" x14ac:dyDescent="0.2">
      <c r="A74" s="368"/>
      <c r="B74" s="369"/>
      <c r="C74" s="369"/>
      <c r="D74" s="369"/>
      <c r="E74" s="369"/>
      <c r="F74" s="369"/>
      <c r="G74" s="369"/>
      <c r="H74" s="369"/>
      <c r="I74" s="369"/>
      <c r="J74" s="369"/>
      <c r="K74" s="369"/>
      <c r="L74" s="369"/>
      <c r="M74" s="370"/>
    </row>
    <row r="75" spans="1:14" ht="13.5" x14ac:dyDescent="0.15">
      <c r="A75" s="7" t="s">
        <v>36</v>
      </c>
    </row>
    <row r="76" spans="1:14" ht="13.5" x14ac:dyDescent="0.15">
      <c r="A76" s="7" t="s">
        <v>37</v>
      </c>
      <c r="J76" s="4"/>
      <c r="K76" s="4"/>
    </row>
    <row r="77" spans="1:14" x14ac:dyDescent="0.15">
      <c r="J77" s="328">
        <f>IF(C24&lt;&gt;"",C24,C36)</f>
        <v>0</v>
      </c>
      <c r="K77" s="328"/>
      <c r="L77" s="328"/>
      <c r="M77" s="26" t="s">
        <v>8</v>
      </c>
    </row>
  </sheetData>
  <sheetProtection algorithmName="SHA-512" hashValue="3D6ZND8uWy70d4BSsL0tAf4gCiTum1w7SK9tLCP8CwUDxlh3NJELQ4pRBS22qXBb6R2sCIH4uG5baCapa3ooBw==" saltValue="+QfIYxpV6+0DvUrRCHleDg==" spinCount="100000" sheet="1"/>
  <dataConsolidate/>
  <mergeCells count="138">
    <mergeCell ref="A10:M12"/>
    <mergeCell ref="A13:C13"/>
    <mergeCell ref="A14:D14"/>
    <mergeCell ref="A47:M47"/>
    <mergeCell ref="C55:G55"/>
    <mergeCell ref="H55:M55"/>
    <mergeCell ref="A69:C69"/>
    <mergeCell ref="D69:M69"/>
    <mergeCell ref="A16:C16"/>
    <mergeCell ref="D16:G16"/>
    <mergeCell ref="H16:M16"/>
    <mergeCell ref="B64:C64"/>
    <mergeCell ref="D64:E64"/>
    <mergeCell ref="F64:G64"/>
    <mergeCell ref="H64:I64"/>
    <mergeCell ref="J64:K64"/>
    <mergeCell ref="L64:M64"/>
    <mergeCell ref="B65:C65"/>
    <mergeCell ref="D65:E65"/>
    <mergeCell ref="F65:G65"/>
    <mergeCell ref="H65:I65"/>
    <mergeCell ref="J65:K65"/>
    <mergeCell ref="L65:M65"/>
    <mergeCell ref="B62:C62"/>
    <mergeCell ref="B63:C63"/>
    <mergeCell ref="D63:E63"/>
    <mergeCell ref="F63:G63"/>
    <mergeCell ref="H63:I63"/>
    <mergeCell ref="J63:K63"/>
    <mergeCell ref="L63:M63"/>
    <mergeCell ref="B66:C66"/>
    <mergeCell ref="D66:E66"/>
    <mergeCell ref="F66:G66"/>
    <mergeCell ref="H66:I66"/>
    <mergeCell ref="J66:K66"/>
    <mergeCell ref="L66:M66"/>
    <mergeCell ref="B61:C61"/>
    <mergeCell ref="D61:E61"/>
    <mergeCell ref="F61:G61"/>
    <mergeCell ref="H61:I61"/>
    <mergeCell ref="J61:K61"/>
    <mergeCell ref="L61:M61"/>
    <mergeCell ref="D62:E62"/>
    <mergeCell ref="F62:G62"/>
    <mergeCell ref="H62:I62"/>
    <mergeCell ref="J62:K62"/>
    <mergeCell ref="L62:M62"/>
    <mergeCell ref="B59:C59"/>
    <mergeCell ref="D59:E59"/>
    <mergeCell ref="F59:G59"/>
    <mergeCell ref="H59:I59"/>
    <mergeCell ref="J59:K59"/>
    <mergeCell ref="L59:M59"/>
    <mergeCell ref="B60:C60"/>
    <mergeCell ref="D60:E60"/>
    <mergeCell ref="F60:G60"/>
    <mergeCell ref="H60:I60"/>
    <mergeCell ref="J60:K60"/>
    <mergeCell ref="L60:M60"/>
    <mergeCell ref="A56:M56"/>
    <mergeCell ref="B57:C57"/>
    <mergeCell ref="D57:E57"/>
    <mergeCell ref="F57:G57"/>
    <mergeCell ref="H57:I57"/>
    <mergeCell ref="J57:K57"/>
    <mergeCell ref="L57:M57"/>
    <mergeCell ref="B58:C58"/>
    <mergeCell ref="D58:E58"/>
    <mergeCell ref="F58:G58"/>
    <mergeCell ref="H58:I58"/>
    <mergeCell ref="J58:K58"/>
    <mergeCell ref="L58:M58"/>
    <mergeCell ref="A72:M74"/>
    <mergeCell ref="J77:L77"/>
    <mergeCell ref="J41:L41"/>
    <mergeCell ref="A36:B36"/>
    <mergeCell ref="C36:M36"/>
    <mergeCell ref="A37:B40"/>
    <mergeCell ref="D37:H37"/>
    <mergeCell ref="J37:M37"/>
    <mergeCell ref="D38:H38"/>
    <mergeCell ref="J38:M38"/>
    <mergeCell ref="D39:M39"/>
    <mergeCell ref="D40:H40"/>
    <mergeCell ref="J40:M40"/>
    <mergeCell ref="A50:B51"/>
    <mergeCell ref="C50:G51"/>
    <mergeCell ref="I50:J50"/>
    <mergeCell ref="L50:M50"/>
    <mergeCell ref="H51:M51"/>
    <mergeCell ref="A52:M52"/>
    <mergeCell ref="A54:M54"/>
    <mergeCell ref="A55:B55"/>
    <mergeCell ref="I44:J44"/>
    <mergeCell ref="K44:L44"/>
    <mergeCell ref="I45:J45"/>
    <mergeCell ref="H20:M20"/>
    <mergeCell ref="A21:M21"/>
    <mergeCell ref="A29:B32"/>
    <mergeCell ref="D29:H29"/>
    <mergeCell ref="J29:M29"/>
    <mergeCell ref="D30:H30"/>
    <mergeCell ref="J30:M30"/>
    <mergeCell ref="D31:M31"/>
    <mergeCell ref="D32:H32"/>
    <mergeCell ref="J32:M32"/>
    <mergeCell ref="A26:B26"/>
    <mergeCell ref="C26:M26"/>
    <mergeCell ref="A27:B27"/>
    <mergeCell ref="C27:E27"/>
    <mergeCell ref="F27:M27"/>
    <mergeCell ref="A28:B28"/>
    <mergeCell ref="D28:E28"/>
    <mergeCell ref="F28:M28"/>
    <mergeCell ref="K45:L45"/>
    <mergeCell ref="I46:J46"/>
    <mergeCell ref="K46:L46"/>
    <mergeCell ref="A45:H45"/>
    <mergeCell ref="A46:H46"/>
    <mergeCell ref="A44:H44"/>
    <mergeCell ref="K2:M2"/>
    <mergeCell ref="L3:M3"/>
    <mergeCell ref="L4:M4"/>
    <mergeCell ref="A23:B23"/>
    <mergeCell ref="C23:M23"/>
    <mergeCell ref="A17:C17"/>
    <mergeCell ref="D17:G17"/>
    <mergeCell ref="H17:J17"/>
    <mergeCell ref="K17:M17"/>
    <mergeCell ref="A19:M19"/>
    <mergeCell ref="A24:B24"/>
    <mergeCell ref="C24:M24"/>
    <mergeCell ref="A25:B25"/>
    <mergeCell ref="C25:M25"/>
    <mergeCell ref="A18:C18"/>
    <mergeCell ref="D18:M18"/>
    <mergeCell ref="A20:C20"/>
    <mergeCell ref="E20:G20"/>
  </mergeCells>
  <phoneticPr fontId="2"/>
  <conditionalFormatting sqref="A45:A46 M45:M46 A50:M51 A55:C55 H55 A69:M69">
    <cfRule type="expression" dxfId="105" priority="7">
      <formula>$D$16="更新"</formula>
    </cfRule>
  </conditionalFormatting>
  <conditionalFormatting sqref="A17:C18">
    <cfRule type="expression" dxfId="104" priority="2">
      <formula>$D$16="更新"</formula>
    </cfRule>
  </conditionalFormatting>
  <conditionalFormatting sqref="A56:M66">
    <cfRule type="expression" dxfId="103" priority="22">
      <formula>$C$55="未使用/設定変更なし"</formula>
    </cfRule>
    <cfRule type="expression" dxfId="102" priority="24">
      <formula>$C$81="未使用/設定変更なし"</formula>
    </cfRule>
  </conditionalFormatting>
  <conditionalFormatting sqref="C50">
    <cfRule type="cellIs" dxfId="101" priority="26" operator="equal">
      <formula>"選択してください"</formula>
    </cfRule>
  </conditionalFormatting>
  <conditionalFormatting sqref="C55">
    <cfRule type="cellIs" dxfId="100" priority="28" operator="equal">
      <formula>"選択してください"</formula>
    </cfRule>
  </conditionalFormatting>
  <conditionalFormatting sqref="D16:D18">
    <cfRule type="cellIs" dxfId="99" priority="6" operator="equal">
      <formula>"選択してください"</formula>
    </cfRule>
  </conditionalFormatting>
  <conditionalFormatting sqref="D17:G18">
    <cfRule type="expression" dxfId="98" priority="3">
      <formula>$D$16="更新"</formula>
    </cfRule>
  </conditionalFormatting>
  <conditionalFormatting sqref="D18:M18">
    <cfRule type="cellIs" dxfId="97" priority="51" operator="equal">
      <formula>"選択してください"</formula>
    </cfRule>
  </conditionalFormatting>
  <conditionalFormatting sqref="D69:M69">
    <cfRule type="cellIs" dxfId="96" priority="27" operator="equal">
      <formula>"選択してください"</formula>
    </cfRule>
  </conditionalFormatting>
  <conditionalFormatting sqref="H17:H18">
    <cfRule type="expression" dxfId="95" priority="5">
      <formula>$D$17="日付指定"</formula>
    </cfRule>
  </conditionalFormatting>
  <conditionalFormatting sqref="H17:J17">
    <cfRule type="expression" dxfId="94" priority="1">
      <formula>$D$16="更新"</formula>
    </cfRule>
  </conditionalFormatting>
  <conditionalFormatting sqref="H50:M51">
    <cfRule type="expression" dxfId="93" priority="297">
      <formula>$C$50="未使用/変更なし"</formula>
    </cfRule>
    <cfRule type="expression" dxfId="92" priority="298">
      <formula>$C$75="未使用/変更なし"</formula>
    </cfRule>
    <cfRule type="expression" dxfId="91" priority="299">
      <formula>$C$88="ID_パスワードを設定する"</formula>
    </cfRule>
  </conditionalFormatting>
  <conditionalFormatting sqref="I45:I46">
    <cfRule type="expression" dxfId="90" priority="13">
      <formula>$D$16="更新"</formula>
    </cfRule>
  </conditionalFormatting>
  <conditionalFormatting sqref="K17:K18">
    <cfRule type="expression" dxfId="89" priority="4">
      <formula>$D$17="日付指定"</formula>
    </cfRule>
  </conditionalFormatting>
  <conditionalFormatting sqref="K45:K46">
    <cfRule type="expression" dxfId="88" priority="11">
      <formula>$D$16="更新"</formula>
    </cfRule>
  </conditionalFormatting>
  <dataValidations count="9">
    <dataValidation type="list" allowBlank="1" showInputMessage="1" showErrorMessage="1" sqref="D18:M18" xr:uid="{921A1EBF-6DA1-4F4F-90FE-47876A1DD4AC}">
      <formula1>"選択してください,エンドユーザ様,エンドユーザ様へ販売されるパートナー様,両方"</formula1>
    </dataValidation>
    <dataValidation type="list" allowBlank="1" showInputMessage="1" showErrorMessage="1" sqref="C50:G51" xr:uid="{10C8C99C-30E2-44BE-BE85-B5987A414C17}">
      <formula1>"未使用/変更なし,ID_パスワードを設定する/変更する"</formula1>
    </dataValidation>
    <dataValidation type="list" allowBlank="1" showInputMessage="1" showErrorMessage="1" sqref="D69:M69" xr:uid="{24D752BE-1F65-4D53-A771-CCF4CD9811EA}">
      <formula1>"変更なし,月払いに変更,年間一括払いに変更"</formula1>
    </dataValidation>
    <dataValidation type="list" allowBlank="1" showInputMessage="1" showErrorMessage="1" sqref="B69:C69" xr:uid="{C963B5ED-37B0-40ED-9A9A-AAA2AC2A6E02}">
      <formula1>desknets_getsuji</formula1>
    </dataValidation>
    <dataValidation type="list" allowBlank="1" showInputMessage="1" showErrorMessage="1" sqref="C55" xr:uid="{982DBB94-AEC5-47E8-A16B-CAA78F8327F8}">
      <formula1>"未使用/設定変更なし,接続元IPアドレス制限を[設定/変更]する,ベーシック認証を除外するIPを[設定/変更する]"</formula1>
    </dataValidation>
    <dataValidation type="list" allowBlank="1" showInputMessage="1" showErrorMessage="1" sqref="D16:G16" xr:uid="{0AEEDB41-33A3-45DD-9254-27B1E7052F12}">
      <formula1>"選択してください,内容変更,更新"</formula1>
    </dataValidation>
    <dataValidation type="list" allowBlank="1" showInputMessage="1" showErrorMessage="1" sqref="D17:G18" xr:uid="{41A6E449-7AA6-4DF6-A201-1A7F9E253FE4}">
      <formula1>"選択してください,最短,日付指定"</formula1>
    </dataValidation>
    <dataValidation allowBlank="1" showInputMessage="1" showErrorMessage="1" prompt="日付指定の場合にご入力ください。_x000a_例：2021年10月20日" sqref="K17:M18" xr:uid="{0C18CABD-2229-4DE9-A9D0-CA9EB3951661}"/>
    <dataValidation type="list" allowBlank="1" showInputMessage="1" showErrorMessage="1" sqref="A45:A46" xr:uid="{F4A69189-0517-43AA-9318-51795F0CB643}">
      <formula1>#REF!</formula1>
    </dataValidation>
  </dataValidations>
  <hyperlinks>
    <hyperlink ref="A14" r:id="rId1" xr:uid="{6CDA7EA6-7EBC-43C9-8AE6-60A6EFEFAE37}"/>
  </hyperlinks>
  <printOptions horizontalCentered="1" verticalCentered="1"/>
  <pageMargins left="0.23622047244094491" right="0.23622047244094491" top="0.19685039370078741" bottom="0.19685039370078741" header="0.31496062992125984" footer="0.31496062992125984"/>
  <pageSetup paperSize="9" scale="49" fitToHeight="0" orientation="portrait" r:id="rId2"/>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18</vt:i4>
      </vt:variant>
    </vt:vector>
  </HeadingPairs>
  <TitlesOfParts>
    <vt:vector size="29" baseType="lpstr">
      <vt:lpstr>目次</vt:lpstr>
      <vt:lpstr>補足事項</vt:lpstr>
      <vt:lpstr>1.新規申請書</vt:lpstr>
      <vt:lpstr>プルダウン部品</vt:lpstr>
      <vt:lpstr>2.内容変更_プラン変更_更新申請書</vt:lpstr>
      <vt:lpstr>3.お客様情報変更申請書</vt:lpstr>
      <vt:lpstr>4.解約申請書</vt:lpstr>
      <vt:lpstr>5.単独利用＿ChatLuckクラウド新規申請書</vt:lpstr>
      <vt:lpstr>6.単独利用＿ChatLuckクラウド内容変更_更新申請書</vt:lpstr>
      <vt:lpstr>個人情報保護方針</vt:lpstr>
      <vt:lpstr>更新履歴</vt:lpstr>
      <vt:lpstr>ChatLuck単独利用</vt:lpstr>
      <vt:lpstr>'1.新規申請書'!Print_Area</vt:lpstr>
      <vt:lpstr>'2.内容変更_プラン変更_更新申請書'!Print_Area</vt:lpstr>
      <vt:lpstr>'3.お客様情報変更申請書'!Print_Area</vt:lpstr>
      <vt:lpstr>'4.解約申請書'!Print_Area</vt:lpstr>
      <vt:lpstr>'5.単独利用＿ChatLuckクラウド新規申請書'!Print_Area</vt:lpstr>
      <vt:lpstr>'6.単独利用＿ChatLuckクラウド内容変更_更新申請書'!Print_Area</vt:lpstr>
      <vt:lpstr>個人情報保護方針!Print_Area</vt:lpstr>
      <vt:lpstr>更新履歴!Print_Area</vt:lpstr>
      <vt:lpstr>補足事項!Print_Area</vt:lpstr>
      <vt:lpstr>目次!Print_Area</vt:lpstr>
      <vt:lpstr>スタンダード</vt:lpstr>
      <vt:lpstr>チャットプラス</vt:lpstr>
      <vt:lpstr>プランを変更する</vt:lpstr>
      <vt:lpstr>プレミアム</vt:lpstr>
      <vt:lpstr>ライト</vt:lpstr>
      <vt:lpstr>選択してください</vt:lpstr>
      <vt:lpstr>内容変更</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2022-09-26T02:20:57Z</dcterms:created>
  <dcterms:modified xsi:type="dcterms:W3CDTF">2025-11-28T04:42:37Z</dcterms:modified>
</cp:coreProperties>
</file>